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0" yWindow="150" windowWidth="19320" windowHeight="11235"/>
  </bookViews>
  <sheets>
    <sheet name="Budget" sheetId="1" r:id="rId1"/>
    <sheet name="Checklist" sheetId="6" r:id="rId2"/>
    <sheet name="Student Names" sheetId="7" r:id="rId3"/>
  </sheets>
  <calcPr calcId="145621"/>
</workbook>
</file>

<file path=xl/calcChain.xml><?xml version="1.0" encoding="utf-8"?>
<calcChain xmlns="http://schemas.openxmlformats.org/spreadsheetml/2006/main">
  <c r="F60" i="1" l="1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C2" i="7"/>
  <c r="B2" i="7"/>
  <c r="A2" i="7"/>
  <c r="C46" i="1" l="1"/>
  <c r="E32" i="1"/>
  <c r="E31" i="1"/>
  <c r="F31" i="1" l="1"/>
  <c r="C23" i="1" l="1"/>
  <c r="B12" i="1" l="1"/>
  <c r="C33" i="1"/>
  <c r="C53" i="1"/>
  <c r="E33" i="1"/>
  <c r="F33" i="1" s="1"/>
  <c r="F32" i="1"/>
  <c r="C29" i="1"/>
  <c r="E37" i="1" l="1"/>
  <c r="C34" i="1"/>
  <c r="E34" i="1"/>
  <c r="C39" i="1" l="1"/>
  <c r="C65" i="1" s="1"/>
  <c r="F37" i="1"/>
  <c r="E50" i="1"/>
  <c r="E53" i="1" s="1"/>
  <c r="E38" i="1"/>
  <c r="F38" i="1" s="1"/>
  <c r="E39" i="1" l="1"/>
  <c r="F39" i="1"/>
  <c r="E28" i="1"/>
  <c r="E44" i="1"/>
  <c r="F44" i="1" l="1"/>
  <c r="E46" i="1"/>
  <c r="F28" i="1"/>
  <c r="E29" i="1"/>
  <c r="E43" i="1"/>
  <c r="F43" i="1" s="1"/>
  <c r="F26" i="1"/>
  <c r="F25" i="1"/>
  <c r="F29" i="1" s="1"/>
  <c r="F34" i="1"/>
  <c r="E20" i="1"/>
  <c r="F20" i="1" s="1"/>
  <c r="F36" i="1"/>
  <c r="F50" i="1"/>
  <c r="F53" i="1" s="1"/>
  <c r="E19" i="1"/>
  <c r="E56" i="1" l="1"/>
  <c r="E60" i="1" s="1"/>
  <c r="G70" i="1" s="1"/>
  <c r="C56" i="1" s="1"/>
  <c r="C63" i="1" s="1"/>
  <c r="C70" i="1" s="1"/>
  <c r="F46" i="1"/>
  <c r="F19" i="1"/>
  <c r="F23" i="1" s="1"/>
  <c r="E23" i="1"/>
  <c r="G10" i="1" l="1"/>
</calcChain>
</file>

<file path=xl/sharedStrings.xml><?xml version="1.0" encoding="utf-8"?>
<sst xmlns="http://schemas.openxmlformats.org/spreadsheetml/2006/main" count="184" uniqueCount="134">
  <si>
    <t>Details</t>
  </si>
  <si>
    <t>Direct</t>
  </si>
  <si>
    <t>Insurance</t>
  </si>
  <si>
    <t>Contingency</t>
  </si>
  <si>
    <t>Int'l Airfare (incl taxes)</t>
  </si>
  <si>
    <t>Leader Meals - Per Diem</t>
  </si>
  <si>
    <t>Student Costs</t>
  </si>
  <si>
    <t>Payment Type</t>
  </si>
  <si>
    <t>Student Total</t>
  </si>
  <si>
    <t>N/A</t>
  </si>
  <si>
    <t>Tips/Gratuities</t>
  </si>
  <si>
    <t>Faculty Airport Parking</t>
  </si>
  <si>
    <t>Faculty/Leader 1</t>
  </si>
  <si>
    <t>Faculty/Leader 2</t>
  </si>
  <si>
    <t>No. of days of Travel:</t>
  </si>
  <si>
    <t>M-Number</t>
  </si>
  <si>
    <t>?</t>
  </si>
  <si>
    <t>-</t>
  </si>
  <si>
    <t>Reimburse</t>
  </si>
  <si>
    <t>Total No. Travelers (Undergrads):</t>
  </si>
  <si>
    <t>xx/xx/xx</t>
  </si>
  <si>
    <t>Airport Pick-up/Transport</t>
  </si>
  <si>
    <t>Local Guides</t>
  </si>
  <si>
    <t>Personal Cost</t>
  </si>
  <si>
    <t>Travel Advance</t>
  </si>
  <si>
    <t>Gifts for hosts</t>
  </si>
  <si>
    <t>Classroom/Project Materials</t>
  </si>
  <si>
    <t>Classroom/Space rental fees</t>
  </si>
  <si>
    <t>Group Meals</t>
  </si>
  <si>
    <t>Student Personal Meals</t>
  </si>
  <si>
    <t>Expenses</t>
  </si>
  <si>
    <t>TOTAL Leader Cost*</t>
  </si>
  <si>
    <t>Leader Costs*</t>
  </si>
  <si>
    <t xml:space="preserve">Add'l funding per student paid applied directly to acct: </t>
  </si>
  <si>
    <t>(do not include student scholarships/grants paid to student)</t>
  </si>
  <si>
    <t>Student pays on their own (pocket money)=</t>
  </si>
  <si>
    <t>In-country airfare (abroad)</t>
  </si>
  <si>
    <r>
      <t xml:space="preserve">Students pay to UC/Program Fee </t>
    </r>
    <r>
      <rPr>
        <b/>
        <sz val="9"/>
        <rFont val="Arial"/>
        <family val="2"/>
      </rPr>
      <t>(UC tuition not incl.)</t>
    </r>
  </si>
  <si>
    <t>Student Participant's Full Name</t>
  </si>
  <si>
    <t>Leader Int'l Phone - Rental/Minutes</t>
  </si>
  <si>
    <t>Visa</t>
  </si>
  <si>
    <t xml:space="preserve">Lodging </t>
  </si>
  <si>
    <t>Account/Internal Order:</t>
  </si>
  <si>
    <t>US Departure Date:</t>
  </si>
  <si>
    <t>US Arrival Date:</t>
  </si>
  <si>
    <t xml:space="preserve">updated xx/xx/xx </t>
  </si>
  <si>
    <t>Transportation</t>
  </si>
  <si>
    <t>Gas/Tolls (for taxi)</t>
  </si>
  <si>
    <t>Food</t>
  </si>
  <si>
    <t>Activities</t>
  </si>
  <si>
    <t>Legal</t>
  </si>
  <si>
    <t>CITY</t>
  </si>
  <si>
    <t>PROGRAM</t>
  </si>
  <si>
    <t>CODE</t>
  </si>
  <si>
    <t xml:space="preserve">FACULTY </t>
  </si>
  <si>
    <t>YEAR/TERM</t>
  </si>
  <si>
    <t>UC-Faculty-Led Budget</t>
  </si>
  <si>
    <t>Local Transportation (bus)</t>
  </si>
  <si>
    <t>Local Transportation (train/taxi)</t>
  </si>
  <si>
    <t>In-country Train (abroad)</t>
  </si>
  <si>
    <t>Unit Price</t>
  </si>
  <si>
    <t>Total Program Fee: $</t>
  </si>
  <si>
    <t>Block Grant: $</t>
  </si>
  <si>
    <t>Deposit/Pymt 1 $</t>
  </si>
  <si>
    <t>Faculty Name(s)</t>
  </si>
  <si>
    <t>Course/Program Name</t>
  </si>
  <si>
    <t>Term</t>
  </si>
  <si>
    <t>Location(s)</t>
  </si>
  <si>
    <t>cost per night</t>
  </si>
  <si>
    <t>Lodging (location 1)</t>
  </si>
  <si>
    <t>Lodging (location 3)</t>
  </si>
  <si>
    <t>cost per day</t>
  </si>
  <si>
    <t>Lodging (dormatory)</t>
  </si>
  <si>
    <t>Admission/Entry Fees (cultural sites - optional)</t>
  </si>
  <si>
    <t>Tuition</t>
  </si>
  <si>
    <t>Status</t>
  </si>
  <si>
    <t>Comments</t>
  </si>
  <si>
    <t>Billing</t>
  </si>
  <si>
    <t>Recruit Students</t>
  </si>
  <si>
    <t>Charge Accounts</t>
  </si>
  <si>
    <t>Required Forms</t>
  </si>
  <si>
    <t>Group Travel Authorization</t>
  </si>
  <si>
    <t>Group Travel Budget</t>
  </si>
  <si>
    <t>Inter country flight</t>
  </si>
  <si>
    <t>Trains</t>
  </si>
  <si>
    <t>Site visit transport</t>
  </si>
  <si>
    <t>Third Party Provider</t>
  </si>
  <si>
    <t>Pre departure</t>
  </si>
  <si>
    <t>Passports</t>
  </si>
  <si>
    <t>Visas</t>
  </si>
  <si>
    <t>CISI Insurance</t>
  </si>
  <si>
    <t xml:space="preserve">Pre departure orientation </t>
  </si>
  <si>
    <t>STEP Registration</t>
  </si>
  <si>
    <t>Return</t>
  </si>
  <si>
    <t>Budgets reconciled</t>
  </si>
  <si>
    <t>students reimbursed</t>
  </si>
  <si>
    <t>Color coding</t>
  </si>
  <si>
    <t>Need to complete</t>
  </si>
  <si>
    <t>In progress</t>
  </si>
  <si>
    <t>Complete no action needed</t>
  </si>
  <si>
    <t>Collect Confirmation Form</t>
  </si>
  <si>
    <t>Post Grants</t>
  </si>
  <si>
    <t>Flight Names Submitted</t>
  </si>
  <si>
    <t>Flight Deposited</t>
  </si>
  <si>
    <t>LodgingHotel</t>
  </si>
  <si>
    <t>Payment method</t>
  </si>
  <si>
    <t>Agency Name</t>
  </si>
  <si>
    <t>Airport pickup</t>
  </si>
  <si>
    <t>City Bus/metro passes</t>
  </si>
  <si>
    <t>Vendor Name</t>
  </si>
  <si>
    <t>Hotel 1</t>
  </si>
  <si>
    <t>Hotel 2</t>
  </si>
  <si>
    <t>Hotel 3</t>
  </si>
  <si>
    <t>Flights</t>
  </si>
  <si>
    <t>Excursions and Meals</t>
  </si>
  <si>
    <t>Faculty pre-departure reminder email</t>
  </si>
  <si>
    <t>Form A113 -Expense report</t>
  </si>
  <si>
    <t>Cash Advance A114 Complete</t>
  </si>
  <si>
    <t>Email</t>
  </si>
  <si>
    <t>Form Collected</t>
  </si>
  <si>
    <t>Registered for course</t>
  </si>
  <si>
    <t>Paid Deposit</t>
  </si>
  <si>
    <t>Posted Block Grants</t>
  </si>
  <si>
    <t>Pre-departure complete</t>
  </si>
  <si>
    <t>Passport</t>
  </si>
  <si>
    <t>Tuition (non UC)</t>
  </si>
  <si>
    <t>Department Contributions</t>
  </si>
  <si>
    <t>Total Faculty Costs</t>
  </si>
  <si>
    <t xml:space="preserve">Return faculty email </t>
  </si>
  <si>
    <t>Return student survey</t>
  </si>
  <si>
    <t>Final itinerary</t>
  </si>
  <si>
    <t>Contact details</t>
  </si>
  <si>
    <t>Student forms collected and given to faculty</t>
  </si>
  <si>
    <t>Total Facutly Costs after Dept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</si>
</sst>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.00_);\([$$-409]#,##0.00\)"/>
  </numFmts>
  <fonts count="42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b/>
      <sz val="13"/>
      <name val="Arial"/>
      <family val="2"/>
    </font>
    <font>
      <b/>
      <sz val="24"/>
      <color rgb="FFFF0000"/>
      <name val="Myriad Pro"/>
      <family val="2"/>
    </font>
    <font>
      <b/>
      <i/>
      <sz val="12"/>
      <name val="Geneva"/>
    </font>
    <font>
      <sz val="12"/>
      <name val="Geneva"/>
    </font>
    <font>
      <sz val="10"/>
      <name val="Geneva"/>
    </font>
    <font>
      <i/>
      <sz val="12"/>
      <color rgb="FFFF0000"/>
      <name val="Geneva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2"/>
      <color indexed="12"/>
      <name val="Geneva"/>
    </font>
    <font>
      <sz val="12"/>
      <color indexed="8"/>
      <name val="Geneva"/>
    </font>
    <font>
      <i/>
      <sz val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05">
    <xf numFmtId="0" fontId="0" fillId="0" borderId="0" xfId="0"/>
    <xf numFmtId="0" fontId="20" fillId="0" borderId="0" xfId="0" applyFont="1" applyBorder="1"/>
    <xf numFmtId="0" fontId="21" fillId="0" borderId="0" xfId="0" applyFont="1" applyBorder="1"/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Fill="1" applyBorder="1"/>
    <xf numFmtId="0" fontId="0" fillId="0" borderId="0" xfId="0" applyBorder="1"/>
    <xf numFmtId="7" fontId="0" fillId="0" borderId="0" xfId="0" applyNumberFormat="1" applyBorder="1"/>
    <xf numFmtId="7" fontId="21" fillId="0" borderId="0" xfId="0" applyNumberFormat="1" applyFont="1" applyBorder="1"/>
    <xf numFmtId="7" fontId="21" fillId="0" borderId="0" xfId="0" applyNumberFormat="1" applyFont="1" applyFill="1" applyBorder="1"/>
    <xf numFmtId="8" fontId="21" fillId="0" borderId="0" xfId="0" applyNumberFormat="1" applyFont="1" applyBorder="1"/>
    <xf numFmtId="7" fontId="20" fillId="0" borderId="0" xfId="0" applyNumberFormat="1" applyFont="1" applyBorder="1"/>
    <xf numFmtId="0" fontId="20" fillId="0" borderId="10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2" fillId="0" borderId="0" xfId="0" applyFont="1" applyBorder="1"/>
    <xf numFmtId="8" fontId="21" fillId="0" borderId="0" xfId="0" applyNumberFormat="1" applyFont="1" applyBorder="1" applyAlignment="1">
      <alignment horizontal="left"/>
    </xf>
    <xf numFmtId="6" fontId="21" fillId="0" borderId="0" xfId="0" applyNumberFormat="1" applyFont="1" applyBorder="1" applyAlignment="1">
      <alignment horizontal="left"/>
    </xf>
    <xf numFmtId="0" fontId="23" fillId="0" borderId="0" xfId="0" applyFont="1" applyFill="1" applyBorder="1"/>
    <xf numFmtId="0" fontId="23" fillId="0" borderId="0" xfId="0" applyFont="1" applyBorder="1"/>
    <xf numFmtId="8" fontId="0" fillId="0" borderId="0" xfId="0" applyNumberFormat="1" applyBorder="1"/>
    <xf numFmtId="164" fontId="21" fillId="0" borderId="10" xfId="0" applyNumberFormat="1" applyFont="1" applyFill="1" applyBorder="1"/>
    <xf numFmtId="164" fontId="21" fillId="0" borderId="10" xfId="0" applyNumberFormat="1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0" fontId="22" fillId="0" borderId="10" xfId="0" applyFont="1" applyBorder="1"/>
    <xf numFmtId="7" fontId="20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21" fillId="0" borderId="0" xfId="0" applyFont="1" applyBorder="1"/>
    <xf numFmtId="0" fontId="21" fillId="0" borderId="0" xfId="0" applyFont="1" applyBorder="1"/>
    <xf numFmtId="0" fontId="1" fillId="0" borderId="10" xfId="0" applyFont="1" applyBorder="1"/>
    <xf numFmtId="7" fontId="21" fillId="0" borderId="0" xfId="0" applyNumberFormat="1" applyFont="1" applyBorder="1" applyAlignment="1">
      <alignment horizontal="left"/>
    </xf>
    <xf numFmtId="0" fontId="26" fillId="0" borderId="0" xfId="0" applyFont="1" applyFill="1" applyBorder="1" applyAlignment="1">
      <alignment horizontal="right"/>
    </xf>
    <xf numFmtId="7" fontId="1" fillId="0" borderId="0" xfId="0" applyNumberFormat="1" applyFont="1" applyFill="1" applyBorder="1" applyAlignment="1">
      <alignment horizontal="left"/>
    </xf>
    <xf numFmtId="7" fontId="20" fillId="0" borderId="0" xfId="0" applyNumberFormat="1" applyFont="1" applyBorder="1" applyAlignment="1">
      <alignment horizontal="left"/>
    </xf>
    <xf numFmtId="0" fontId="22" fillId="24" borderId="10" xfId="0" applyFont="1" applyFill="1" applyBorder="1"/>
    <xf numFmtId="0" fontId="21" fillId="0" borderId="0" xfId="0" applyFont="1" applyBorder="1"/>
    <xf numFmtId="0" fontId="21" fillId="0" borderId="0" xfId="0" applyFont="1" applyBorder="1"/>
    <xf numFmtId="0" fontId="24" fillId="0" borderId="0" xfId="0" applyFont="1" applyBorder="1"/>
    <xf numFmtId="164" fontId="24" fillId="0" borderId="0" xfId="0" applyNumberFormat="1" applyFont="1" applyBorder="1"/>
    <xf numFmtId="164" fontId="24" fillId="0" borderId="0" xfId="0" applyNumberFormat="1" applyFont="1" applyFill="1" applyBorder="1"/>
    <xf numFmtId="164" fontId="24" fillId="0" borderId="0" xfId="0" applyNumberFormat="1" applyFont="1" applyFill="1" applyBorder="1" applyAlignment="1">
      <alignment horizontal="right"/>
    </xf>
    <xf numFmtId="164" fontId="24" fillId="0" borderId="0" xfId="0" applyNumberFormat="1" applyFont="1" applyBorder="1" applyAlignment="1">
      <alignment horizontal="right"/>
    </xf>
    <xf numFmtId="8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/>
    <xf numFmtId="0" fontId="28" fillId="0" borderId="0" xfId="0" applyFont="1" applyBorder="1" applyAlignment="1">
      <alignment horizontal="right"/>
    </xf>
    <xf numFmtId="7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9" fillId="0" borderId="0" xfId="0" applyFont="1" applyBorder="1"/>
    <xf numFmtId="0" fontId="25" fillId="0" borderId="18" xfId="0" applyFont="1" applyBorder="1"/>
    <xf numFmtId="7" fontId="29" fillId="0" borderId="19" xfId="0" applyNumberFormat="1" applyFont="1" applyBorder="1"/>
    <xf numFmtId="7" fontId="25" fillId="0" borderId="20" xfId="0" applyNumberFormat="1" applyFont="1" applyBorder="1"/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/>
    <xf numFmtId="0" fontId="30" fillId="0" borderId="0" xfId="0" applyFont="1" applyBorder="1"/>
    <xf numFmtId="0" fontId="31" fillId="0" borderId="23" xfId="0" applyFont="1" applyFill="1" applyBorder="1"/>
    <xf numFmtId="1" fontId="31" fillId="0" borderId="23" xfId="0" applyNumberFormat="1" applyFont="1" applyFill="1" applyBorder="1"/>
    <xf numFmtId="0" fontId="33" fillId="0" borderId="0" xfId="0" applyFont="1"/>
    <xf numFmtId="0" fontId="31" fillId="0" borderId="0" xfId="0" applyFont="1" applyFill="1" applyBorder="1"/>
    <xf numFmtId="0" fontId="33" fillId="0" borderId="0" xfId="0" applyFont="1" applyBorder="1"/>
    <xf numFmtId="0" fontId="32" fillId="0" borderId="0" xfId="0" applyFont="1" applyFill="1" applyBorder="1"/>
    <xf numFmtId="1" fontId="31" fillId="0" borderId="0" xfId="0" applyNumberFormat="1" applyFont="1" applyFill="1" applyBorder="1"/>
    <xf numFmtId="0" fontId="24" fillId="0" borderId="25" xfId="0" applyFont="1" applyBorder="1"/>
    <xf numFmtId="0" fontId="20" fillId="0" borderId="26" xfId="0" applyFont="1" applyBorder="1" applyAlignment="1">
      <alignment horizontal="left"/>
    </xf>
    <xf numFmtId="0" fontId="24" fillId="0" borderId="27" xfId="0" applyFont="1" applyBorder="1"/>
    <xf numFmtId="0" fontId="24" fillId="0" borderId="29" xfId="0" applyFont="1" applyBorder="1"/>
    <xf numFmtId="14" fontId="24" fillId="0" borderId="28" xfId="0" applyNumberFormat="1" applyFont="1" applyBorder="1" applyAlignment="1">
      <alignment horizontal="left"/>
    </xf>
    <xf numFmtId="7" fontId="24" fillId="0" borderId="27" xfId="0" applyNumberFormat="1" applyFont="1" applyBorder="1"/>
    <xf numFmtId="7" fontId="24" fillId="0" borderId="29" xfId="0" applyNumberFormat="1" applyFont="1" applyBorder="1"/>
    <xf numFmtId="0" fontId="24" fillId="0" borderId="30" xfId="0" applyFont="1" applyFill="1" applyBorder="1" applyAlignment="1">
      <alignment horizontal="right"/>
    </xf>
    <xf numFmtId="0" fontId="34" fillId="0" borderId="0" xfId="0" applyFont="1" applyFill="1" applyBorder="1"/>
    <xf numFmtId="1" fontId="34" fillId="0" borderId="0" xfId="0" applyNumberFormat="1" applyFont="1" applyFill="1" applyBorder="1"/>
    <xf numFmtId="0" fontId="34" fillId="0" borderId="0" xfId="0" applyFont="1" applyFill="1" applyBorder="1" applyAlignment="1">
      <alignment horizontal="right"/>
    </xf>
    <xf numFmtId="164" fontId="19" fillId="0" borderId="0" xfId="0" applyNumberFormat="1" applyFont="1" applyBorder="1"/>
    <xf numFmtId="7" fontId="25" fillId="0" borderId="0" xfId="0" applyNumberFormat="1" applyFont="1" applyBorder="1"/>
    <xf numFmtId="0" fontId="20" fillId="0" borderId="22" xfId="0" applyFont="1" applyFill="1" applyBorder="1" applyAlignment="1">
      <alignment horizontal="center" wrapText="1"/>
    </xf>
    <xf numFmtId="164" fontId="21" fillId="0" borderId="21" xfId="0" applyNumberFormat="1" applyFont="1" applyFill="1" applyBorder="1"/>
    <xf numFmtId="7" fontId="24" fillId="0" borderId="33" xfId="0" applyNumberFormat="1" applyFont="1" applyBorder="1"/>
    <xf numFmtId="0" fontId="20" fillId="0" borderId="21" xfId="0" applyFont="1" applyBorder="1" applyAlignment="1">
      <alignment horizontal="center" wrapText="1"/>
    </xf>
    <xf numFmtId="164" fontId="21" fillId="0" borderId="2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31" xfId="0" applyFont="1" applyBorder="1" applyAlignment="1">
      <alignment horizontal="right"/>
    </xf>
    <xf numFmtId="0" fontId="24" fillId="0" borderId="32" xfId="0" applyFont="1" applyBorder="1" applyAlignment="1">
      <alignment horizontal="right"/>
    </xf>
    <xf numFmtId="7" fontId="24" fillId="0" borderId="32" xfId="0" applyNumberFormat="1" applyFont="1" applyBorder="1" applyAlignment="1">
      <alignment horizontal="right"/>
    </xf>
    <xf numFmtId="0" fontId="24" fillId="0" borderId="30" xfId="0" applyFont="1" applyBorder="1" applyAlignment="1">
      <alignment horizontal="right"/>
    </xf>
    <xf numFmtId="0" fontId="35" fillId="0" borderId="0" xfId="0" applyFont="1" applyBorder="1"/>
    <xf numFmtId="0" fontId="36" fillId="0" borderId="0" xfId="0" applyFont="1" applyFill="1" applyBorder="1"/>
    <xf numFmtId="0" fontId="36" fillId="0" borderId="0" xfId="0" applyFont="1" applyBorder="1"/>
    <xf numFmtId="164" fontId="37" fillId="0" borderId="0" xfId="0" applyNumberFormat="1" applyFont="1" applyBorder="1"/>
    <xf numFmtId="0" fontId="38" fillId="0" borderId="0" xfId="0" applyFont="1" applyBorder="1"/>
    <xf numFmtId="15" fontId="39" fillId="0" borderId="28" xfId="0" applyNumberFormat="1" applyFont="1" applyBorder="1" applyAlignment="1"/>
    <xf numFmtId="1" fontId="40" fillId="0" borderId="28" xfId="0" applyNumberFormat="1" applyFont="1" applyBorder="1" applyAlignment="1"/>
    <xf numFmtId="0" fontId="35" fillId="24" borderId="0" xfId="0" applyFont="1" applyFill="1" applyBorder="1"/>
    <xf numFmtId="164" fontId="19" fillId="0" borderId="0" xfId="0" applyNumberFormat="1" applyFont="1" applyBorder="1" applyAlignment="1">
      <alignment horizontal="right"/>
    </xf>
    <xf numFmtId="164" fontId="19" fillId="0" borderId="24" xfId="0" applyNumberFormat="1" applyFont="1" applyFill="1" applyBorder="1" applyAlignment="1">
      <alignment horizontal="right"/>
    </xf>
    <xf numFmtId="8" fontId="19" fillId="0" borderId="24" xfId="0" applyNumberFormat="1" applyFont="1" applyFill="1" applyBorder="1" applyAlignment="1">
      <alignment horizontal="right"/>
    </xf>
    <xf numFmtId="0" fontId="19" fillId="0" borderId="12" xfId="0" applyFont="1" applyBorder="1"/>
    <xf numFmtId="0" fontId="19" fillId="0" borderId="3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24" fillId="0" borderId="14" xfId="0" applyFont="1" applyBorder="1"/>
    <xf numFmtId="164" fontId="24" fillId="0" borderId="15" xfId="0" applyNumberFormat="1" applyFont="1" applyBorder="1"/>
    <xf numFmtId="0" fontId="24" fillId="0" borderId="14" xfId="0" applyFont="1" applyFill="1" applyBorder="1"/>
    <xf numFmtId="164" fontId="24" fillId="0" borderId="15" xfId="0" applyNumberFormat="1" applyFont="1" applyFill="1" applyBorder="1"/>
    <xf numFmtId="164" fontId="24" fillId="0" borderId="17" xfId="0" applyNumberFormat="1" applyFont="1" applyFill="1" applyBorder="1"/>
    <xf numFmtId="164" fontId="19" fillId="0" borderId="15" xfId="0" applyNumberFormat="1" applyFont="1" applyFill="1" applyBorder="1"/>
    <xf numFmtId="164" fontId="24" fillId="0" borderId="15" xfId="0" applyNumberFormat="1" applyFont="1" applyFill="1" applyBorder="1" applyAlignment="1">
      <alignment horizontal="right"/>
    </xf>
    <xf numFmtId="0" fontId="19" fillId="0" borderId="14" xfId="0" applyFont="1" applyFill="1" applyBorder="1"/>
    <xf numFmtId="164" fontId="24" fillId="0" borderId="17" xfId="0" applyNumberFormat="1" applyFont="1" applyFill="1" applyBorder="1" applyAlignment="1">
      <alignment horizontal="right"/>
    </xf>
    <xf numFmtId="164" fontId="19" fillId="0" borderId="15" xfId="0" applyNumberFormat="1" applyFont="1" applyFill="1" applyBorder="1" applyAlignment="1">
      <alignment horizontal="right"/>
    </xf>
    <xf numFmtId="0" fontId="21" fillId="0" borderId="14" xfId="0" applyFont="1" applyBorder="1"/>
    <xf numFmtId="0" fontId="21" fillId="0" borderId="15" xfId="0" applyFont="1" applyBorder="1"/>
    <xf numFmtId="8" fontId="24" fillId="0" borderId="15" xfId="0" applyNumberFormat="1" applyFont="1" applyFill="1" applyBorder="1" applyAlignment="1">
      <alignment horizontal="right"/>
    </xf>
    <xf numFmtId="0" fontId="1" fillId="0" borderId="14" xfId="0" applyFont="1" applyFill="1" applyBorder="1"/>
    <xf numFmtId="8" fontId="19" fillId="0" borderId="15" xfId="0" applyNumberFormat="1" applyFont="1" applyFill="1" applyBorder="1" applyAlignment="1">
      <alignment horizontal="right"/>
    </xf>
    <xf numFmtId="0" fontId="24" fillId="0" borderId="16" xfId="0" applyFont="1" applyFill="1" applyBorder="1"/>
    <xf numFmtId="164" fontId="24" fillId="0" borderId="23" xfId="0" applyNumberFormat="1" applyFont="1" applyBorder="1"/>
    <xf numFmtId="8" fontId="19" fillId="0" borderId="17" xfId="0" applyNumberFormat="1" applyFont="1" applyFill="1" applyBorder="1" applyAlignment="1">
      <alignment horizontal="right"/>
    </xf>
    <xf numFmtId="0" fontId="28" fillId="25" borderId="18" xfId="0" applyFont="1" applyFill="1" applyBorder="1"/>
    <xf numFmtId="0" fontId="19" fillId="25" borderId="19" xfId="0" applyFont="1" applyFill="1" applyBorder="1" applyAlignment="1">
      <alignment horizontal="center" wrapText="1"/>
    </xf>
    <xf numFmtId="0" fontId="19" fillId="25" borderId="20" xfId="0" applyFont="1" applyFill="1" applyBorder="1" applyAlignment="1">
      <alignment horizontal="center" wrapText="1"/>
    </xf>
    <xf numFmtId="164" fontId="24" fillId="0" borderId="23" xfId="0" applyNumberFormat="1" applyFont="1" applyBorder="1" applyAlignment="1">
      <alignment horizontal="right"/>
    </xf>
    <xf numFmtId="164" fontId="19" fillId="0" borderId="12" xfId="0" applyNumberFormat="1" applyFont="1" applyBorder="1" applyAlignment="1">
      <alignment horizontal="right" wrapText="1"/>
    </xf>
    <xf numFmtId="164" fontId="19" fillId="0" borderId="34" xfId="0" applyNumberFormat="1" applyFont="1" applyBorder="1" applyAlignment="1">
      <alignment horizontal="right" wrapText="1"/>
    </xf>
    <xf numFmtId="164" fontId="19" fillId="0" borderId="13" xfId="0" applyNumberFormat="1" applyFont="1" applyBorder="1" applyAlignment="1">
      <alignment horizontal="right" wrapText="1"/>
    </xf>
    <xf numFmtId="164" fontId="24" fillId="0" borderId="14" xfId="0" applyNumberFormat="1" applyFont="1" applyBorder="1"/>
    <xf numFmtId="164" fontId="24" fillId="0" borderId="16" xfId="0" applyNumberFormat="1" applyFont="1" applyBorder="1"/>
    <xf numFmtId="164" fontId="19" fillId="0" borderId="14" xfId="0" applyNumberFormat="1" applyFont="1" applyBorder="1"/>
    <xf numFmtId="164" fontId="19" fillId="0" borderId="15" xfId="0" applyNumberFormat="1" applyFont="1" applyBorder="1"/>
    <xf numFmtId="164" fontId="24" fillId="0" borderId="14" xfId="0" applyNumberFormat="1" applyFont="1" applyBorder="1" applyAlignment="1">
      <alignment horizontal="right"/>
    </xf>
    <xf numFmtId="164" fontId="24" fillId="0" borderId="15" xfId="0" applyNumberFormat="1" applyFont="1" applyBorder="1" applyAlignment="1">
      <alignment horizontal="right"/>
    </xf>
    <xf numFmtId="164" fontId="19" fillId="0" borderId="14" xfId="0" applyNumberFormat="1" applyFont="1" applyBorder="1" applyAlignment="1">
      <alignment horizontal="right"/>
    </xf>
    <xf numFmtId="164" fontId="24" fillId="0" borderId="16" xfId="0" applyNumberFormat="1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164" fontId="19" fillId="0" borderId="14" xfId="0" applyNumberFormat="1" applyFont="1" applyFill="1" applyBorder="1"/>
    <xf numFmtId="164" fontId="19" fillId="0" borderId="17" xfId="0" applyNumberFormat="1" applyFont="1" applyFill="1" applyBorder="1"/>
    <xf numFmtId="164" fontId="19" fillId="25" borderId="18" xfId="0" applyNumberFormat="1" applyFont="1" applyFill="1" applyBorder="1" applyAlignment="1">
      <alignment horizontal="center" vertical="center" wrapText="1"/>
    </xf>
    <xf numFmtId="164" fontId="19" fillId="25" borderId="19" xfId="0" applyNumberFormat="1" applyFont="1" applyFill="1" applyBorder="1" applyAlignment="1">
      <alignment horizontal="center" vertical="center" wrapText="1"/>
    </xf>
    <xf numFmtId="164" fontId="19" fillId="25" borderId="20" xfId="0" applyNumberFormat="1" applyFont="1" applyFill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right"/>
    </xf>
    <xf numFmtId="0" fontId="19" fillId="0" borderId="18" xfId="0" applyFont="1" applyBorder="1"/>
    <xf numFmtId="164" fontId="19" fillId="0" borderId="19" xfId="0" applyNumberFormat="1" applyFont="1" applyBorder="1"/>
    <xf numFmtId="164" fontId="19" fillId="0" borderId="20" xfId="0" applyNumberFormat="1" applyFont="1" applyFill="1" applyBorder="1"/>
    <xf numFmtId="164" fontId="19" fillId="0" borderId="16" xfId="0" applyNumberFormat="1" applyFont="1" applyFill="1" applyBorder="1"/>
    <xf numFmtId="164" fontId="19" fillId="0" borderId="23" xfId="0" applyNumberFormat="1" applyFont="1" applyFill="1" applyBorder="1"/>
    <xf numFmtId="7" fontId="19" fillId="0" borderId="26" xfId="0" applyNumberFormat="1" applyFont="1" applyBorder="1" applyAlignment="1">
      <alignment horizontal="right"/>
    </xf>
    <xf numFmtId="164" fontId="41" fillId="0" borderId="0" xfId="0" applyNumberFormat="1" applyFont="1" applyFill="1" applyBorder="1" applyAlignment="1">
      <alignment horizontal="right"/>
    </xf>
    <xf numFmtId="164" fontId="41" fillId="0" borderId="15" xfId="0" applyNumberFormat="1" applyFont="1" applyBorder="1" applyAlignment="1">
      <alignment horizontal="right"/>
    </xf>
    <xf numFmtId="164" fontId="41" fillId="0" borderId="15" xfId="0" applyNumberFormat="1" applyFont="1" applyFill="1" applyBorder="1" applyAlignment="1">
      <alignment horizontal="right"/>
    </xf>
    <xf numFmtId="164" fontId="41" fillId="0" borderId="0" xfId="0" applyNumberFormat="1" applyFont="1" applyBorder="1" applyAlignment="1">
      <alignment horizontal="right"/>
    </xf>
    <xf numFmtId="0" fontId="20" fillId="24" borderId="0" xfId="0" applyFont="1" applyFill="1"/>
    <xf numFmtId="0" fontId="0" fillId="24" borderId="0" xfId="0" applyFill="1"/>
    <xf numFmtId="0" fontId="1" fillId="24" borderId="0" xfId="0" applyFont="1" applyFill="1"/>
    <xf numFmtId="0" fontId="1" fillId="24" borderId="0" xfId="0" applyFont="1" applyFill="1" applyAlignment="1">
      <alignment wrapText="1"/>
    </xf>
    <xf numFmtId="0" fontId="20" fillId="24" borderId="27" xfId="0" applyFont="1" applyFill="1" applyBorder="1"/>
    <xf numFmtId="0" fontId="0" fillId="24" borderId="21" xfId="0" applyFill="1" applyBorder="1"/>
    <xf numFmtId="0" fontId="20" fillId="24" borderId="29" xfId="0" applyFont="1" applyFill="1" applyBorder="1"/>
    <xf numFmtId="0" fontId="0" fillId="24" borderId="35" xfId="0" applyFill="1" applyBorder="1"/>
    <xf numFmtId="0" fontId="20" fillId="24" borderId="0" xfId="0" applyFont="1" applyFill="1" applyBorder="1"/>
    <xf numFmtId="0" fontId="0" fillId="24" borderId="0" xfId="0" applyFill="1" applyBorder="1"/>
    <xf numFmtId="0" fontId="0" fillId="24" borderId="0" xfId="0" applyFill="1" applyBorder="1" applyAlignment="1">
      <alignment wrapText="1"/>
    </xf>
    <xf numFmtId="0" fontId="20" fillId="24" borderId="36" xfId="0" applyFont="1" applyFill="1" applyBorder="1"/>
    <xf numFmtId="0" fontId="0" fillId="24" borderId="37" xfId="0" applyFill="1" applyBorder="1"/>
    <xf numFmtId="0" fontId="1" fillId="24" borderId="21" xfId="0" applyFont="1" applyFill="1" applyBorder="1"/>
    <xf numFmtId="0" fontId="0" fillId="24" borderId="30" xfId="0" applyFill="1" applyBorder="1" applyAlignment="1">
      <alignment wrapText="1"/>
    </xf>
    <xf numFmtId="0" fontId="0" fillId="24" borderId="0" xfId="0" applyFill="1" applyAlignment="1">
      <alignment wrapText="1"/>
    </xf>
    <xf numFmtId="0" fontId="20" fillId="24" borderId="38" xfId="0" applyFont="1" applyFill="1" applyBorder="1"/>
    <xf numFmtId="0" fontId="1" fillId="24" borderId="39" xfId="0" applyFont="1" applyFill="1" applyBorder="1"/>
    <xf numFmtId="0" fontId="1" fillId="24" borderId="21" xfId="0" applyFont="1" applyFill="1" applyBorder="1" applyAlignment="1">
      <alignment wrapText="1"/>
    </xf>
    <xf numFmtId="0" fontId="1" fillId="24" borderId="28" xfId="0" applyFont="1" applyFill="1" applyBorder="1" applyAlignment="1">
      <alignment wrapText="1"/>
    </xf>
    <xf numFmtId="0" fontId="0" fillId="24" borderId="28" xfId="0" applyFill="1" applyBorder="1" applyAlignment="1">
      <alignment wrapText="1"/>
    </xf>
    <xf numFmtId="0" fontId="0" fillId="24" borderId="28" xfId="0" applyFill="1" applyBorder="1"/>
    <xf numFmtId="0" fontId="20" fillId="24" borderId="41" xfId="0" applyFont="1" applyFill="1" applyBorder="1"/>
    <xf numFmtId="0" fontId="0" fillId="24" borderId="41" xfId="0" applyFill="1" applyBorder="1"/>
    <xf numFmtId="0" fontId="20" fillId="24" borderId="21" xfId="0" applyFont="1" applyFill="1" applyBorder="1"/>
    <xf numFmtId="0" fontId="1" fillId="24" borderId="35" xfId="0" applyFont="1" applyFill="1" applyBorder="1"/>
    <xf numFmtId="0" fontId="1" fillId="24" borderId="30" xfId="0" applyFont="1" applyFill="1" applyBorder="1" applyAlignment="1">
      <alignment wrapText="1"/>
    </xf>
    <xf numFmtId="0" fontId="1" fillId="24" borderId="30" xfId="0" applyFont="1" applyFill="1" applyBorder="1"/>
    <xf numFmtId="0" fontId="1" fillId="24" borderId="39" xfId="0" applyFont="1" applyFill="1" applyBorder="1" applyAlignment="1">
      <alignment wrapText="1"/>
    </xf>
    <xf numFmtId="0" fontId="1" fillId="24" borderId="40" xfId="0" applyFont="1" applyFill="1" applyBorder="1" applyAlignment="1">
      <alignment wrapText="1"/>
    </xf>
    <xf numFmtId="0" fontId="1" fillId="24" borderId="28" xfId="0" applyFont="1" applyFill="1" applyBorder="1"/>
    <xf numFmtId="0" fontId="1" fillId="24" borderId="35" xfId="0" applyFont="1" applyFill="1" applyBorder="1" applyAlignment="1">
      <alignment wrapText="1"/>
    </xf>
    <xf numFmtId="0" fontId="0" fillId="26" borderId="0" xfId="0" applyFill="1"/>
    <xf numFmtId="0" fontId="0" fillId="27" borderId="0" xfId="0" applyFill="1"/>
    <xf numFmtId="0" fontId="0" fillId="28" borderId="0" xfId="0" applyFill="1"/>
    <xf numFmtId="0" fontId="1" fillId="24" borderId="0" xfId="0" applyFont="1" applyFill="1" applyBorder="1"/>
    <xf numFmtId="0" fontId="1" fillId="24" borderId="0" xfId="0" applyFont="1" applyFill="1" applyBorder="1" applyAlignment="1">
      <alignment wrapText="1"/>
    </xf>
    <xf numFmtId="0" fontId="20" fillId="24" borderId="42" xfId="0" applyFont="1" applyFill="1" applyBorder="1"/>
    <xf numFmtId="0" fontId="1" fillId="24" borderId="41" xfId="0" applyFont="1" applyFill="1" applyBorder="1"/>
    <xf numFmtId="0" fontId="1" fillId="24" borderId="45" xfId="0" applyFont="1" applyFill="1" applyBorder="1" applyAlignment="1">
      <alignment wrapText="1"/>
    </xf>
    <xf numFmtId="0" fontId="0" fillId="24" borderId="45" xfId="0" applyFill="1" applyBorder="1" applyAlignment="1">
      <alignment wrapText="1"/>
    </xf>
    <xf numFmtId="0" fontId="20" fillId="29" borderId="43" xfId="0" applyFont="1" applyFill="1" applyBorder="1"/>
    <xf numFmtId="0" fontId="0" fillId="29" borderId="44" xfId="0" applyFill="1" applyBorder="1"/>
    <xf numFmtId="0" fontId="20" fillId="29" borderId="19" xfId="0" applyFont="1" applyFill="1" applyBorder="1"/>
    <xf numFmtId="0" fontId="20" fillId="29" borderId="20" xfId="0" applyFont="1" applyFill="1" applyBorder="1" applyAlignment="1">
      <alignment wrapText="1"/>
    </xf>
    <xf numFmtId="0" fontId="20" fillId="24" borderId="15" xfId="0" applyFont="1" applyFill="1" applyBorder="1" applyAlignment="1">
      <alignment wrapText="1"/>
    </xf>
    <xf numFmtId="0" fontId="1" fillId="24" borderId="37" xfId="0" applyFont="1" applyFill="1" applyBorder="1"/>
    <xf numFmtId="0" fontId="0" fillId="0" borderId="21" xfId="0" applyBorder="1"/>
    <xf numFmtId="0" fontId="20" fillId="0" borderId="47" xfId="0" applyFont="1" applyBorder="1" applyAlignment="1">
      <alignment wrapText="1"/>
    </xf>
    <xf numFmtId="0" fontId="20" fillId="0" borderId="46" xfId="0" applyFont="1" applyBorder="1" applyAlignment="1">
      <alignment wrapText="1"/>
    </xf>
    <xf numFmtId="0" fontId="20" fillId="0" borderId="46" xfId="0" applyFont="1" applyBorder="1"/>
    <xf numFmtId="164" fontId="24" fillId="0" borderId="15" xfId="0" applyNumberFormat="1" applyFont="1" applyBorder="1" applyAlignment="1">
      <alignment horizontal="right" wrapText="1"/>
    </xf>
    <xf numFmtId="164" fontId="24" fillId="0" borderId="18" xfId="0" applyNumberFormat="1" applyFont="1" applyBorder="1" applyAlignment="1">
      <alignment horizontal="right"/>
    </xf>
    <xf numFmtId="0" fontId="24" fillId="0" borderId="20" xfId="0" applyFont="1" applyBorder="1" applyAlignment="1">
      <alignment horizontal="right"/>
    </xf>
    <xf numFmtId="164" fontId="19" fillId="0" borderId="18" xfId="0" applyNumberFormat="1" applyFont="1" applyBorder="1" applyAlignment="1">
      <alignment horizontal="righ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2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FF33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73</xdr:row>
      <xdr:rowOff>309563</xdr:rowOff>
    </xdr:from>
    <xdr:to>
      <xdr:col>0</xdr:col>
      <xdr:colOff>2081333</xdr:colOff>
      <xdr:row>93</xdr:row>
      <xdr:rowOff>70304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597188"/>
          <a:ext cx="2081333" cy="3249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M103"/>
  <sheetViews>
    <sheetView tabSelected="1" view="pageLayout" zoomScale="80" zoomScaleNormal="89" zoomScaleSheetLayoutView="75" zoomScalePageLayoutView="80" workbookViewId="0">
      <selection activeCell="C97" sqref="C97"/>
    </sheetView>
  </sheetViews>
  <sheetFormatPr defaultRowHeight="12.75"/>
  <cols>
    <col min="1" max="1" width="39.85546875" style="6" customWidth="1"/>
    <col min="2" max="2" width="20" style="6" customWidth="1"/>
    <col min="3" max="3" width="21.5703125" style="6" customWidth="1"/>
    <col min="4" max="4" width="11.85546875" style="6" customWidth="1"/>
    <col min="5" max="5" width="31.85546875" style="6" bestFit="1" customWidth="1"/>
    <col min="6" max="6" width="28.140625" style="6" customWidth="1"/>
    <col min="7" max="7" width="24.28515625" style="6" customWidth="1"/>
    <col min="8" max="8" width="20.42578125" style="6" customWidth="1"/>
    <col min="9" max="9" width="15.42578125" style="6" customWidth="1"/>
    <col min="10" max="10" width="14.28515625" style="6" customWidth="1"/>
    <col min="11" max="11" width="9" style="6" customWidth="1"/>
    <col min="12" max="12" width="9.140625" style="6" hidden="1" customWidth="1"/>
    <col min="13" max="13" width="9.42578125" style="6" customWidth="1"/>
    <col min="14" max="16384" width="9.140625" style="6"/>
  </cols>
  <sheetData>
    <row r="2" spans="1:13" ht="24.75" customHeight="1">
      <c r="A2" s="55" t="s">
        <v>56</v>
      </c>
    </row>
    <row r="3" spans="1:13" s="58" customFormat="1" ht="18" customHeight="1" thickBot="1">
      <c r="A3" s="56" t="s">
        <v>54</v>
      </c>
      <c r="B3" s="56" t="s">
        <v>52</v>
      </c>
      <c r="C3" s="57"/>
      <c r="D3" s="57"/>
      <c r="E3" s="56"/>
      <c r="F3" s="56" t="s">
        <v>51</v>
      </c>
      <c r="G3" s="56" t="s">
        <v>55</v>
      </c>
      <c r="H3" s="56"/>
      <c r="I3" s="59"/>
      <c r="J3" s="60"/>
      <c r="K3" s="59"/>
      <c r="L3" s="59" t="s">
        <v>53</v>
      </c>
      <c r="M3" s="61"/>
    </row>
    <row r="4" spans="1:13" s="58" customFormat="1" ht="18" customHeight="1">
      <c r="A4" s="71" t="s">
        <v>64</v>
      </c>
      <c r="B4" s="71" t="s">
        <v>65</v>
      </c>
      <c r="C4" s="72"/>
      <c r="D4" s="72"/>
      <c r="E4" s="73" t="s">
        <v>67</v>
      </c>
      <c r="F4" s="73"/>
      <c r="G4" s="73" t="s">
        <v>66</v>
      </c>
      <c r="H4" s="59"/>
      <c r="I4" s="60"/>
      <c r="J4" s="59"/>
      <c r="K4" s="59"/>
      <c r="L4" s="61"/>
    </row>
    <row r="5" spans="1:13" s="58" customFormat="1" ht="18" customHeight="1">
      <c r="A5" s="59"/>
      <c r="B5" s="59"/>
      <c r="C5" s="62"/>
      <c r="D5" s="62"/>
      <c r="E5" s="71"/>
      <c r="F5" s="71"/>
      <c r="G5" s="71"/>
      <c r="H5" s="59"/>
      <c r="I5" s="60"/>
      <c r="J5" s="59"/>
      <c r="K5" s="59"/>
      <c r="L5" s="61"/>
    </row>
    <row r="6" spans="1:13" s="58" customFormat="1" ht="18" customHeight="1">
      <c r="A6" s="59"/>
      <c r="B6" s="59"/>
      <c r="C6" s="62"/>
      <c r="D6" s="62"/>
      <c r="E6" s="71"/>
      <c r="F6" s="71"/>
      <c r="G6" s="71"/>
      <c r="H6" s="59"/>
      <c r="I6" s="60"/>
      <c r="J6" s="59"/>
      <c r="K6" s="59"/>
      <c r="L6" s="61"/>
    </row>
    <row r="7" spans="1:13" s="58" customFormat="1" ht="18" customHeight="1">
      <c r="A7" s="59"/>
      <c r="B7" s="59"/>
      <c r="C7" s="62"/>
      <c r="D7" s="62"/>
      <c r="E7" s="71"/>
      <c r="F7" s="71"/>
      <c r="G7" s="71"/>
      <c r="H7" s="59"/>
      <c r="I7" s="60"/>
      <c r="J7" s="59"/>
      <c r="K7" s="59"/>
      <c r="L7" s="61"/>
    </row>
    <row r="8" spans="1:13" s="58" customFormat="1" ht="18" customHeight="1" thickBot="1">
      <c r="A8" s="59"/>
      <c r="B8" s="59"/>
      <c r="C8" s="62"/>
      <c r="D8" s="62"/>
      <c r="E8" s="59"/>
      <c r="F8" s="59"/>
      <c r="G8" s="59"/>
      <c r="H8" s="59"/>
      <c r="I8" s="60"/>
      <c r="J8" s="59"/>
      <c r="K8" s="59"/>
      <c r="L8" s="61"/>
    </row>
    <row r="9" spans="1:13" s="2" customFormat="1" ht="16.5" thickBot="1">
      <c r="A9" s="63" t="s">
        <v>42</v>
      </c>
      <c r="B9" s="64"/>
      <c r="C9" s="3"/>
      <c r="D9" s="3"/>
      <c r="E9" s="52"/>
      <c r="F9" s="81"/>
      <c r="G9" s="37"/>
    </row>
    <row r="10" spans="1:13" s="2" customFormat="1" ht="15.75">
      <c r="A10" s="65" t="s">
        <v>43</v>
      </c>
      <c r="B10" s="91"/>
      <c r="C10" s="3"/>
      <c r="D10" s="3"/>
      <c r="E10" s="63" t="s">
        <v>61</v>
      </c>
      <c r="F10" s="82" t="s">
        <v>20</v>
      </c>
      <c r="G10" s="145" t="e">
        <f>C70</f>
        <v>#DIV/0!</v>
      </c>
    </row>
    <row r="11" spans="1:13" s="37" customFormat="1" ht="15">
      <c r="A11" s="65" t="s">
        <v>44</v>
      </c>
      <c r="B11" s="91"/>
      <c r="C11" s="3"/>
      <c r="D11" s="3"/>
      <c r="E11" s="65" t="s">
        <v>62</v>
      </c>
      <c r="F11" s="83" t="s">
        <v>20</v>
      </c>
      <c r="G11" s="67"/>
    </row>
    <row r="12" spans="1:13" s="2" customFormat="1" ht="15">
      <c r="A12" s="65" t="s">
        <v>14</v>
      </c>
      <c r="B12" s="92">
        <f>(B11-B10)</f>
        <v>0</v>
      </c>
      <c r="C12" s="53"/>
      <c r="D12" s="53"/>
      <c r="E12" s="68" t="s">
        <v>63</v>
      </c>
      <c r="F12" s="84" t="s">
        <v>20</v>
      </c>
      <c r="G12" s="67"/>
    </row>
    <row r="13" spans="1:13" s="2" customFormat="1" ht="15.75" thickBot="1">
      <c r="A13" s="66" t="s">
        <v>19</v>
      </c>
      <c r="B13" s="70"/>
      <c r="C13" s="54"/>
      <c r="D13" s="54"/>
      <c r="E13" s="69"/>
      <c r="F13" s="78"/>
      <c r="G13" s="85" t="s">
        <v>45</v>
      </c>
    </row>
    <row r="14" spans="1:13" ht="15">
      <c r="A14" s="2"/>
      <c r="B14" s="4"/>
      <c r="C14" s="38"/>
      <c r="D14" s="52"/>
    </row>
    <row r="15" spans="1:13">
      <c r="A15" s="26"/>
      <c r="B15" s="27"/>
    </row>
    <row r="16" spans="1:13" ht="13.5" thickBot="1">
      <c r="A16" s="2"/>
      <c r="B16" s="2"/>
      <c r="E16" s="7"/>
      <c r="F16" s="7"/>
      <c r="G16" s="25"/>
    </row>
    <row r="17" spans="1:9" ht="16.5" thickBot="1">
      <c r="A17" s="118" t="s">
        <v>30</v>
      </c>
      <c r="B17" s="119" t="s">
        <v>60</v>
      </c>
      <c r="C17" s="120" t="s">
        <v>6</v>
      </c>
      <c r="D17" s="93" t="s">
        <v>7</v>
      </c>
      <c r="E17" s="136" t="s">
        <v>12</v>
      </c>
      <c r="F17" s="137" t="s">
        <v>13</v>
      </c>
      <c r="G17" s="138" t="s">
        <v>60</v>
      </c>
    </row>
    <row r="18" spans="1:9" s="2" customFormat="1" ht="15.75">
      <c r="A18" s="97" t="s">
        <v>46</v>
      </c>
      <c r="B18" s="98"/>
      <c r="C18" s="99"/>
      <c r="D18" s="86"/>
      <c r="E18" s="122"/>
      <c r="F18" s="123"/>
      <c r="G18" s="124"/>
    </row>
    <row r="19" spans="1:9" s="37" customFormat="1" ht="15">
      <c r="A19" s="100" t="s">
        <v>4</v>
      </c>
      <c r="B19" s="39"/>
      <c r="C19" s="101">
        <v>0</v>
      </c>
      <c r="D19" s="88" t="s">
        <v>1</v>
      </c>
      <c r="E19" s="125">
        <f>C19</f>
        <v>0</v>
      </c>
      <c r="F19" s="39">
        <f>E19</f>
        <v>0</v>
      </c>
      <c r="G19" s="101"/>
    </row>
    <row r="20" spans="1:9" s="2" customFormat="1" ht="15">
      <c r="A20" s="102" t="s">
        <v>36</v>
      </c>
      <c r="B20" s="40"/>
      <c r="C20" s="103">
        <v>0</v>
      </c>
      <c r="D20" s="88" t="s">
        <v>1</v>
      </c>
      <c r="E20" s="125">
        <f>C20</f>
        <v>0</v>
      </c>
      <c r="F20" s="39">
        <f>E20</f>
        <v>0</v>
      </c>
      <c r="G20" s="101"/>
    </row>
    <row r="21" spans="1:9" s="37" customFormat="1" ht="15">
      <c r="A21" s="102" t="s">
        <v>59</v>
      </c>
      <c r="B21" s="40"/>
      <c r="C21" s="103">
        <v>0</v>
      </c>
      <c r="D21" s="88" t="s">
        <v>1</v>
      </c>
      <c r="E21" s="125">
        <v>0</v>
      </c>
      <c r="F21" s="39">
        <v>0</v>
      </c>
      <c r="G21" s="101"/>
    </row>
    <row r="22" spans="1:9" s="37" customFormat="1" ht="15.75" thickBot="1">
      <c r="A22" s="102" t="s">
        <v>58</v>
      </c>
      <c r="B22" s="40"/>
      <c r="C22" s="104">
        <v>0</v>
      </c>
      <c r="D22" s="87" t="s">
        <v>1</v>
      </c>
      <c r="E22" s="126">
        <v>0</v>
      </c>
      <c r="F22" s="116">
        <v>0</v>
      </c>
      <c r="G22" s="101"/>
    </row>
    <row r="23" spans="1:9" s="37" customFormat="1" ht="15.75">
      <c r="A23" s="102"/>
      <c r="B23" s="44"/>
      <c r="C23" s="105">
        <f>SUM(C19:C22)</f>
        <v>0</v>
      </c>
      <c r="D23" s="88"/>
      <c r="E23" s="127">
        <f>SUM(E19:E22)</f>
        <v>0</v>
      </c>
      <c r="F23" s="74">
        <f>SUM(F19:F22)</f>
        <v>0</v>
      </c>
      <c r="G23" s="128"/>
    </row>
    <row r="24" spans="1:9" s="37" customFormat="1" ht="15.75">
      <c r="A24" s="102"/>
      <c r="B24" s="44"/>
      <c r="C24" s="105"/>
      <c r="D24" s="88"/>
      <c r="E24" s="125"/>
      <c r="F24" s="39"/>
      <c r="G24" s="101"/>
    </row>
    <row r="25" spans="1:9" s="2" customFormat="1" ht="15">
      <c r="A25" s="102" t="s">
        <v>21</v>
      </c>
      <c r="B25" s="40"/>
      <c r="C25" s="103">
        <v>0</v>
      </c>
      <c r="D25" s="88" t="s">
        <v>1</v>
      </c>
      <c r="E25" s="125">
        <v>0</v>
      </c>
      <c r="F25" s="39">
        <f>E25</f>
        <v>0</v>
      </c>
      <c r="G25" s="101"/>
    </row>
    <row r="26" spans="1:9" s="37" customFormat="1" ht="15">
      <c r="A26" s="102" t="s">
        <v>57</v>
      </c>
      <c r="B26" s="40"/>
      <c r="C26" s="103">
        <v>0</v>
      </c>
      <c r="D26" s="87" t="s">
        <v>1</v>
      </c>
      <c r="E26" s="125">
        <v>0</v>
      </c>
      <c r="F26" s="39">
        <f>E26</f>
        <v>0</v>
      </c>
      <c r="G26" s="101"/>
    </row>
    <row r="27" spans="1:9" s="29" customFormat="1" ht="15">
      <c r="A27" s="102" t="s">
        <v>11</v>
      </c>
      <c r="B27" s="41"/>
      <c r="C27" s="106">
        <v>0</v>
      </c>
      <c r="D27" s="87" t="s">
        <v>18</v>
      </c>
      <c r="E27" s="125">
        <v>0</v>
      </c>
      <c r="F27" s="39">
        <v>0</v>
      </c>
      <c r="G27" s="101"/>
    </row>
    <row r="28" spans="1:9" s="36" customFormat="1" ht="15.75" thickBot="1">
      <c r="A28" s="102" t="s">
        <v>47</v>
      </c>
      <c r="B28" s="40"/>
      <c r="C28" s="104">
        <v>0</v>
      </c>
      <c r="D28" s="87" t="s">
        <v>24</v>
      </c>
      <c r="E28" s="126">
        <f>C28</f>
        <v>0</v>
      </c>
      <c r="F28" s="116">
        <f t="shared" ref="F28" si="0">E28</f>
        <v>0</v>
      </c>
      <c r="G28" s="101"/>
      <c r="H28" s="10"/>
      <c r="I28" s="10"/>
    </row>
    <row r="29" spans="1:9" s="37" customFormat="1" ht="15.75">
      <c r="A29" s="102"/>
      <c r="B29" s="44"/>
      <c r="C29" s="105" t="e">
        <f>SUM(C25:C28)/B13</f>
        <v>#DIV/0!</v>
      </c>
      <c r="D29" s="88"/>
      <c r="E29" s="127">
        <f>SUM(E25:E28)</f>
        <v>0</v>
      </c>
      <c r="F29" s="74">
        <f>SUM(F25:F28)</f>
        <v>0</v>
      </c>
      <c r="G29" s="128"/>
    </row>
    <row r="30" spans="1:9" s="37" customFormat="1" ht="15.75">
      <c r="A30" s="107" t="s">
        <v>41</v>
      </c>
      <c r="B30" s="146" t="s">
        <v>68</v>
      </c>
      <c r="C30" s="103"/>
      <c r="D30" s="88"/>
      <c r="E30" s="125"/>
      <c r="F30" s="39"/>
      <c r="G30" s="148" t="s">
        <v>68</v>
      </c>
    </row>
    <row r="31" spans="1:9" s="37" customFormat="1" ht="15">
      <c r="A31" s="102" t="s">
        <v>69</v>
      </c>
      <c r="B31" s="40"/>
      <c r="C31" s="103">
        <v>0</v>
      </c>
      <c r="D31" s="88" t="s">
        <v>1</v>
      </c>
      <c r="E31" s="125">
        <f>C31</f>
        <v>0</v>
      </c>
      <c r="F31" s="39">
        <f>E31</f>
        <v>0</v>
      </c>
      <c r="G31" s="101"/>
    </row>
    <row r="32" spans="1:9" s="37" customFormat="1" ht="15">
      <c r="A32" s="102" t="s">
        <v>72</v>
      </c>
      <c r="B32" s="40"/>
      <c r="C32" s="103">
        <v>0</v>
      </c>
      <c r="D32" s="88" t="s">
        <v>1</v>
      </c>
      <c r="E32" s="125">
        <f>C32</f>
        <v>0</v>
      </c>
      <c r="F32" s="39">
        <f t="shared" ref="F32" si="1">E32</f>
        <v>0</v>
      </c>
      <c r="G32" s="101"/>
    </row>
    <row r="33" spans="1:9" s="37" customFormat="1" ht="15.75" thickBot="1">
      <c r="A33" s="102" t="s">
        <v>70</v>
      </c>
      <c r="B33" s="40"/>
      <c r="C33" s="104">
        <f>B33*G7</f>
        <v>0</v>
      </c>
      <c r="D33" s="88" t="s">
        <v>1</v>
      </c>
      <c r="E33" s="126">
        <f>G33*G7</f>
        <v>0</v>
      </c>
      <c r="F33" s="116">
        <f t="shared" ref="F33" si="2">E33</f>
        <v>0</v>
      </c>
      <c r="G33" s="101"/>
    </row>
    <row r="34" spans="1:9" s="28" customFormat="1" ht="15.75">
      <c r="A34" s="102"/>
      <c r="B34" s="40"/>
      <c r="C34" s="105">
        <f>SUM(C31:C33)</f>
        <v>0</v>
      </c>
      <c r="D34" s="88"/>
      <c r="E34" s="127">
        <f>SUM(E31:E33)</f>
        <v>0</v>
      </c>
      <c r="F34" s="74">
        <f>SUM(F31:F33)</f>
        <v>0</v>
      </c>
      <c r="G34" s="101"/>
    </row>
    <row r="35" spans="1:9" s="37" customFormat="1" ht="15.75">
      <c r="A35" s="107" t="s">
        <v>48</v>
      </c>
      <c r="B35" s="149" t="s">
        <v>71</v>
      </c>
      <c r="C35" s="103"/>
      <c r="D35" s="88"/>
      <c r="E35" s="125"/>
      <c r="F35" s="39"/>
      <c r="G35" s="147" t="s">
        <v>71</v>
      </c>
    </row>
    <row r="36" spans="1:9" s="37" customFormat="1" ht="15">
      <c r="A36" s="102" t="s">
        <v>29</v>
      </c>
      <c r="B36" s="41"/>
      <c r="C36" s="106">
        <v>0</v>
      </c>
      <c r="D36" s="87" t="s">
        <v>23</v>
      </c>
      <c r="E36" s="129" t="s">
        <v>17</v>
      </c>
      <c r="F36" s="42" t="str">
        <f>E36</f>
        <v>-</v>
      </c>
      <c r="G36" s="130"/>
    </row>
    <row r="37" spans="1:9" s="2" customFormat="1" ht="15">
      <c r="A37" s="102" t="s">
        <v>5</v>
      </c>
      <c r="B37" s="41"/>
      <c r="C37" s="106" t="s">
        <v>17</v>
      </c>
      <c r="D37" s="87" t="s">
        <v>24</v>
      </c>
      <c r="E37" s="125">
        <f>G37*B12</f>
        <v>0</v>
      </c>
      <c r="F37" s="39">
        <f>G37*B12</f>
        <v>0</v>
      </c>
      <c r="G37" s="101"/>
      <c r="H37" s="9"/>
      <c r="I37" s="10"/>
    </row>
    <row r="38" spans="1:9" s="2" customFormat="1" ht="15.75" thickBot="1">
      <c r="A38" s="102" t="s">
        <v>28</v>
      </c>
      <c r="B38" s="41"/>
      <c r="C38" s="108">
        <v>0</v>
      </c>
      <c r="D38" s="87" t="s">
        <v>24</v>
      </c>
      <c r="E38" s="126">
        <f>C38</f>
        <v>0</v>
      </c>
      <c r="F38" s="116">
        <f>E38</f>
        <v>0</v>
      </c>
      <c r="G38" s="101"/>
      <c r="H38" s="9"/>
      <c r="I38" s="10"/>
    </row>
    <row r="39" spans="1:9" s="37" customFormat="1" ht="15.75">
      <c r="A39" s="102"/>
      <c r="B39" s="41"/>
      <c r="C39" s="109">
        <f>SUM(C36:C38)</f>
        <v>0</v>
      </c>
      <c r="D39" s="87"/>
      <c r="E39" s="127">
        <f>SUM(E37:E38)</f>
        <v>0</v>
      </c>
      <c r="F39" s="74">
        <f>SUM(F37:F38)</f>
        <v>0</v>
      </c>
      <c r="G39" s="101"/>
      <c r="H39" s="9"/>
      <c r="I39" s="10"/>
    </row>
    <row r="40" spans="1:9" s="37" customFormat="1" ht="15">
      <c r="A40" s="102"/>
      <c r="B40" s="41"/>
      <c r="C40" s="106"/>
      <c r="D40" s="87"/>
      <c r="E40" s="125"/>
      <c r="F40" s="39"/>
      <c r="G40" s="101"/>
      <c r="H40" s="9"/>
      <c r="I40" s="10"/>
    </row>
    <row r="41" spans="1:9" s="37" customFormat="1" ht="15.75">
      <c r="A41" s="107" t="s">
        <v>49</v>
      </c>
      <c r="B41" s="41"/>
      <c r="C41" s="106"/>
      <c r="D41" s="87"/>
      <c r="E41" s="125"/>
      <c r="F41" s="39"/>
      <c r="G41" s="101"/>
      <c r="H41" s="9"/>
      <c r="I41" s="10"/>
    </row>
    <row r="42" spans="1:9" s="37" customFormat="1" ht="15">
      <c r="A42" s="102" t="s">
        <v>74</v>
      </c>
      <c r="B42" s="41"/>
      <c r="C42" s="106">
        <v>0</v>
      </c>
      <c r="D42" s="87"/>
      <c r="E42" s="125"/>
      <c r="F42" s="39"/>
      <c r="G42" s="101"/>
      <c r="H42" s="9"/>
      <c r="I42" s="10"/>
    </row>
    <row r="43" spans="1:9" s="37" customFormat="1" ht="15">
      <c r="A43" s="102" t="s">
        <v>22</v>
      </c>
      <c r="B43" s="40"/>
      <c r="C43" s="103">
        <v>0</v>
      </c>
      <c r="D43" s="87" t="s">
        <v>24</v>
      </c>
      <c r="E43" s="125">
        <f>C43</f>
        <v>0</v>
      </c>
      <c r="F43" s="39">
        <f>E43</f>
        <v>0</v>
      </c>
      <c r="G43" s="101"/>
      <c r="H43" s="9"/>
      <c r="I43" s="10"/>
    </row>
    <row r="44" spans="1:9" s="2" customFormat="1" ht="15">
      <c r="A44" s="102" t="s">
        <v>73</v>
      </c>
      <c r="B44" s="40"/>
      <c r="C44" s="103">
        <v>0</v>
      </c>
      <c r="D44" s="87" t="s">
        <v>24</v>
      </c>
      <c r="E44" s="125">
        <f>C44</f>
        <v>0</v>
      </c>
      <c r="F44" s="39">
        <f>E44</f>
        <v>0</v>
      </c>
      <c r="G44" s="101"/>
      <c r="I44" s="10"/>
    </row>
    <row r="45" spans="1:9" s="37" customFormat="1" ht="15.75" thickBot="1">
      <c r="A45" s="102" t="s">
        <v>10</v>
      </c>
      <c r="B45" s="41"/>
      <c r="C45" s="108">
        <v>0</v>
      </c>
      <c r="D45" s="87" t="s">
        <v>24</v>
      </c>
      <c r="E45" s="132">
        <v>0</v>
      </c>
      <c r="F45" s="116">
        <v>0</v>
      </c>
      <c r="G45" s="130"/>
      <c r="I45" s="10"/>
    </row>
    <row r="46" spans="1:9" s="29" customFormat="1" ht="15.75">
      <c r="A46" s="102"/>
      <c r="B46" s="41"/>
      <c r="C46" s="109">
        <f>SUM(C42:C44)</f>
        <v>0</v>
      </c>
      <c r="D46" s="87"/>
      <c r="E46" s="131">
        <f>SUM(E43:E45)</f>
        <v>0</v>
      </c>
      <c r="F46" s="74">
        <f>+SUM(F43:F45)</f>
        <v>0</v>
      </c>
      <c r="G46" s="130"/>
      <c r="H46" s="31"/>
      <c r="I46" s="10"/>
    </row>
    <row r="47" spans="1:9" s="37" customFormat="1" ht="15.75">
      <c r="A47" s="102"/>
      <c r="B47" s="41"/>
      <c r="C47" s="109"/>
      <c r="D47" s="87"/>
      <c r="E47" s="131"/>
      <c r="F47" s="74"/>
      <c r="G47" s="130"/>
      <c r="H47" s="31"/>
      <c r="I47" s="10"/>
    </row>
    <row r="48" spans="1:9" s="37" customFormat="1" ht="15.75">
      <c r="A48" s="107" t="s">
        <v>50</v>
      </c>
      <c r="B48" s="41"/>
      <c r="C48" s="106"/>
      <c r="D48" s="87"/>
      <c r="E48" s="129"/>
      <c r="F48" s="39"/>
      <c r="G48" s="130"/>
      <c r="H48" s="31"/>
      <c r="I48" s="10"/>
    </row>
    <row r="49" spans="1:9" s="37" customFormat="1" ht="15">
      <c r="A49" s="102" t="s">
        <v>40</v>
      </c>
      <c r="B49" s="41"/>
      <c r="C49" s="106">
        <v>0</v>
      </c>
      <c r="D49" s="87" t="s">
        <v>23</v>
      </c>
      <c r="E49" s="129">
        <v>0</v>
      </c>
      <c r="F49" s="39">
        <v>0</v>
      </c>
      <c r="G49" s="130"/>
      <c r="H49" s="31"/>
      <c r="I49" s="10"/>
    </row>
    <row r="50" spans="1:9" s="37" customFormat="1" ht="15">
      <c r="A50" s="102" t="s">
        <v>2</v>
      </c>
      <c r="B50" s="41"/>
      <c r="C50" s="106">
        <v>0</v>
      </c>
      <c r="D50" s="87" t="s">
        <v>16</v>
      </c>
      <c r="E50" s="129">
        <f>C50</f>
        <v>0</v>
      </c>
      <c r="F50" s="42">
        <f>E50</f>
        <v>0</v>
      </c>
      <c r="G50" s="130"/>
      <c r="H50" s="31"/>
      <c r="I50" s="10"/>
    </row>
    <row r="51" spans="1:9" s="37" customFormat="1" ht="15">
      <c r="A51" s="102" t="s">
        <v>39</v>
      </c>
      <c r="B51" s="41"/>
      <c r="C51" s="106">
        <v>0</v>
      </c>
      <c r="D51" s="87"/>
      <c r="E51" s="129">
        <v>0</v>
      </c>
      <c r="F51" s="42">
        <v>0</v>
      </c>
      <c r="G51" s="130"/>
      <c r="H51" s="31"/>
      <c r="I51" s="10"/>
    </row>
    <row r="52" spans="1:9" s="2" customFormat="1" ht="15.75" thickBot="1">
      <c r="A52" s="102" t="s">
        <v>3</v>
      </c>
      <c r="B52" s="41"/>
      <c r="C52" s="108">
        <v>0</v>
      </c>
      <c r="D52" s="87" t="s">
        <v>18</v>
      </c>
      <c r="E52" s="132">
        <v>100</v>
      </c>
      <c r="F52" s="121">
        <v>100</v>
      </c>
      <c r="G52" s="130"/>
      <c r="H52" s="31"/>
      <c r="I52" s="10"/>
    </row>
    <row r="53" spans="1:9" s="2" customFormat="1" ht="15.75">
      <c r="A53" s="102"/>
      <c r="B53" s="41"/>
      <c r="C53" s="109">
        <f>SUM(C49:C52)</f>
        <v>0</v>
      </c>
      <c r="D53" s="87"/>
      <c r="E53" s="131">
        <f>SUM(E49:E52)</f>
        <v>100</v>
      </c>
      <c r="F53" s="94">
        <f>SUM(F49:F52)</f>
        <v>100</v>
      </c>
      <c r="G53" s="130"/>
      <c r="H53" s="31"/>
      <c r="I53" s="10"/>
    </row>
    <row r="54" spans="1:9" s="37" customFormat="1" ht="15.75">
      <c r="A54" s="102"/>
      <c r="B54" s="41"/>
      <c r="C54" s="109"/>
      <c r="D54" s="87"/>
      <c r="E54" s="131"/>
      <c r="F54" s="94"/>
      <c r="G54" s="130"/>
      <c r="H54" s="31"/>
      <c r="I54" s="10"/>
    </row>
    <row r="55" spans="1:9" s="37" customFormat="1" ht="15.75" thickBot="1">
      <c r="A55" s="102"/>
      <c r="B55" s="41"/>
      <c r="C55" s="106"/>
      <c r="D55" s="87"/>
      <c r="E55" s="129"/>
      <c r="F55" s="42"/>
      <c r="G55" s="201"/>
      <c r="H55" s="31"/>
      <c r="I55" s="10"/>
    </row>
    <row r="56" spans="1:9" s="37" customFormat="1" ht="16.5" thickBot="1">
      <c r="A56" s="107" t="s">
        <v>32</v>
      </c>
      <c r="B56" s="41"/>
      <c r="C56" s="95" t="e">
        <f>(G70)/B13</f>
        <v>#DIV/0!</v>
      </c>
      <c r="D56" s="87" t="s">
        <v>9</v>
      </c>
      <c r="E56" s="139">
        <f>E53+E46+E34+E23</f>
        <v>100</v>
      </c>
      <c r="F56" s="139">
        <v>0</v>
      </c>
      <c r="G56" s="201" t="s">
        <v>127</v>
      </c>
      <c r="H56" s="31"/>
      <c r="I56" s="10"/>
    </row>
    <row r="57" spans="1:9" s="2" customFormat="1" ht="15.75" thickBot="1">
      <c r="A57" s="102" t="s">
        <v>25</v>
      </c>
      <c r="B57" s="41"/>
      <c r="C57" s="106"/>
      <c r="D57" s="87"/>
      <c r="E57" s="129"/>
      <c r="F57" s="47"/>
      <c r="G57" s="130"/>
      <c r="H57" s="31"/>
      <c r="I57" s="10"/>
    </row>
    <row r="58" spans="1:9" s="37" customFormat="1" ht="30.75" thickBot="1">
      <c r="A58" s="102" t="s">
        <v>27</v>
      </c>
      <c r="B58" s="41"/>
      <c r="C58" s="106"/>
      <c r="D58" s="87"/>
      <c r="E58" s="202"/>
      <c r="F58" s="203"/>
      <c r="G58" s="201" t="s">
        <v>126</v>
      </c>
      <c r="H58" s="31"/>
      <c r="I58" s="10"/>
    </row>
    <row r="59" spans="1:9" s="37" customFormat="1" ht="15.75" thickBot="1">
      <c r="A59" s="102" t="s">
        <v>26</v>
      </c>
      <c r="B59" s="41"/>
      <c r="C59" s="106"/>
      <c r="D59" s="87"/>
      <c r="E59" s="129"/>
      <c r="F59" s="47"/>
      <c r="G59" s="130"/>
      <c r="H59" s="31"/>
      <c r="I59" s="10"/>
    </row>
    <row r="60" spans="1:9" s="37" customFormat="1" ht="45.75" customHeight="1" thickBot="1">
      <c r="A60" s="102" t="s">
        <v>125</v>
      </c>
      <c r="B60" s="40"/>
      <c r="C60" s="103"/>
      <c r="D60" s="87"/>
      <c r="E60" s="204">
        <f>E56-E58</f>
        <v>100</v>
      </c>
      <c r="F60" s="139">
        <f>F56-F58</f>
        <v>0</v>
      </c>
      <c r="G60" s="201" t="s">
        <v>133</v>
      </c>
      <c r="H60" s="31"/>
      <c r="I60" s="10"/>
    </row>
    <row r="61" spans="1:9" s="37" customFormat="1" ht="15">
      <c r="A61" s="102"/>
      <c r="B61" s="40"/>
      <c r="C61" s="103"/>
      <c r="D61" s="87"/>
      <c r="E61" s="129"/>
      <c r="F61" s="47"/>
      <c r="G61" s="130"/>
      <c r="H61" s="31"/>
      <c r="I61" s="10"/>
    </row>
    <row r="62" spans="1:9" s="37" customFormat="1" ht="15.75" thickBot="1">
      <c r="A62" s="102"/>
      <c r="B62" s="40"/>
      <c r="C62" s="103"/>
      <c r="D62" s="87"/>
      <c r="E62" s="129"/>
      <c r="F62" s="47"/>
      <c r="G62" s="130"/>
      <c r="H62" s="31"/>
      <c r="I62" s="10"/>
    </row>
    <row r="63" spans="1:9" s="2" customFormat="1" ht="16.5" thickBot="1">
      <c r="A63" s="107" t="s">
        <v>8</v>
      </c>
      <c r="B63" s="43"/>
      <c r="C63" s="96" t="e">
        <f>C23+C29+C34+C39+C46+C53+C56</f>
        <v>#DIV/0!</v>
      </c>
      <c r="D63" s="89"/>
      <c r="E63" s="129"/>
      <c r="F63" s="47"/>
      <c r="G63" s="130"/>
      <c r="H63" s="33"/>
    </row>
    <row r="64" spans="1:9" s="2" customFormat="1" ht="15.75" thickBot="1">
      <c r="A64" s="110"/>
      <c r="B64" s="90"/>
      <c r="C64" s="111"/>
      <c r="D64" s="5"/>
      <c r="E64" s="129"/>
      <c r="F64" s="47"/>
      <c r="G64" s="130"/>
      <c r="H64" s="34"/>
    </row>
    <row r="65" spans="1:10" s="29" customFormat="1" ht="16.5" thickBot="1">
      <c r="A65" s="100" t="s">
        <v>35</v>
      </c>
      <c r="B65" s="39"/>
      <c r="C65" s="96">
        <f>C39+C44+C23</f>
        <v>0</v>
      </c>
      <c r="D65" s="32"/>
      <c r="E65" s="129"/>
      <c r="F65" s="47"/>
      <c r="G65" s="130"/>
      <c r="H65" s="33"/>
    </row>
    <row r="66" spans="1:10" s="26" customFormat="1" ht="15">
      <c r="A66" s="100"/>
      <c r="B66" s="39"/>
      <c r="C66" s="112"/>
      <c r="D66" s="5"/>
      <c r="E66" s="129"/>
      <c r="F66" s="47"/>
      <c r="G66" s="130"/>
    </row>
    <row r="67" spans="1:10" s="37" customFormat="1" ht="15">
      <c r="A67" s="100" t="s">
        <v>33</v>
      </c>
      <c r="B67" s="39"/>
      <c r="C67" s="112">
        <v>0</v>
      </c>
      <c r="E67" s="129"/>
      <c r="F67" s="42"/>
      <c r="G67" s="133"/>
    </row>
    <row r="68" spans="1:10" s="37" customFormat="1" ht="15.75">
      <c r="A68" s="113" t="s">
        <v>34</v>
      </c>
      <c r="B68" s="39"/>
      <c r="C68" s="114"/>
      <c r="E68" s="134"/>
      <c r="F68" s="44"/>
      <c r="G68" s="105"/>
    </row>
    <row r="69" spans="1:10" s="29" customFormat="1" ht="16.5" thickBot="1">
      <c r="A69" s="115"/>
      <c r="B69" s="116"/>
      <c r="C69" s="117"/>
      <c r="D69" s="43"/>
      <c r="E69" s="143"/>
      <c r="F69" s="144"/>
      <c r="G69" s="135"/>
    </row>
    <row r="70" spans="1:10" s="37" customFormat="1" ht="18.75" thickBot="1">
      <c r="A70" s="49" t="s">
        <v>37</v>
      </c>
      <c r="B70" s="50"/>
      <c r="C70" s="51" t="e">
        <f>C63-C65</f>
        <v>#DIV/0!</v>
      </c>
      <c r="D70" s="75"/>
      <c r="E70" s="140" t="s">
        <v>31</v>
      </c>
      <c r="F70" s="141"/>
      <c r="G70" s="142">
        <f>E60+F60</f>
        <v>100</v>
      </c>
    </row>
    <row r="71" spans="1:10" s="2" customFormat="1" ht="16.5">
      <c r="A71" s="48"/>
      <c r="B71" s="8"/>
      <c r="C71" s="11"/>
      <c r="D71" s="11"/>
      <c r="F71" s="44"/>
      <c r="G71" s="44"/>
      <c r="H71" s="45"/>
    </row>
    <row r="72" spans="1:10" s="2" customFormat="1" ht="15">
      <c r="D72" s="37"/>
      <c r="F72" s="38"/>
      <c r="G72" s="52"/>
      <c r="H72" s="46"/>
    </row>
    <row r="73" spans="1:10" s="2" customFormat="1">
      <c r="A73" s="1"/>
      <c r="B73" s="11"/>
      <c r="D73" s="37"/>
      <c r="G73" s="37"/>
      <c r="H73" s="8"/>
    </row>
    <row r="74" spans="1:10" s="2" customFormat="1" ht="25.5">
      <c r="A74" s="12" t="s">
        <v>38</v>
      </c>
      <c r="B74" s="12" t="s">
        <v>15</v>
      </c>
      <c r="C74" s="13" t="s">
        <v>118</v>
      </c>
      <c r="D74" s="76" t="s">
        <v>119</v>
      </c>
      <c r="E74" s="14" t="s">
        <v>120</v>
      </c>
      <c r="F74" s="14" t="s">
        <v>121</v>
      </c>
      <c r="G74" s="79" t="s">
        <v>122</v>
      </c>
      <c r="H74" s="14"/>
    </row>
    <row r="75" spans="1:10" customFormat="1">
      <c r="A75" s="35"/>
      <c r="B75" s="35"/>
      <c r="C75" s="21"/>
      <c r="D75" s="77"/>
      <c r="E75" s="22"/>
      <c r="F75" s="22"/>
      <c r="G75" s="80"/>
      <c r="H75" s="23"/>
    </row>
    <row r="76" spans="1:10" customFormat="1">
      <c r="A76" s="24"/>
      <c r="B76" s="24"/>
      <c r="C76" s="21"/>
      <c r="D76" s="77"/>
      <c r="E76" s="22"/>
      <c r="F76" s="22"/>
      <c r="G76" s="80"/>
      <c r="H76" s="23"/>
    </row>
    <row r="77" spans="1:10" customFormat="1">
      <c r="A77" s="24"/>
      <c r="B77" s="24"/>
      <c r="C77" s="21"/>
      <c r="D77" s="77"/>
      <c r="E77" s="22"/>
      <c r="F77" s="22"/>
      <c r="G77" s="80"/>
      <c r="H77" s="23"/>
    </row>
    <row r="78" spans="1:10">
      <c r="A78" s="24"/>
      <c r="B78" s="24"/>
      <c r="C78" s="21"/>
      <c r="D78" s="77"/>
      <c r="E78" s="22"/>
      <c r="F78" s="22"/>
      <c r="G78" s="80"/>
      <c r="H78" s="23"/>
      <c r="I78" s="16"/>
      <c r="J78" s="16"/>
    </row>
    <row r="79" spans="1:10">
      <c r="A79" s="24"/>
      <c r="B79" s="24"/>
      <c r="C79" s="21"/>
      <c r="D79" s="77"/>
      <c r="E79" s="22"/>
      <c r="F79" s="22"/>
      <c r="G79" s="80"/>
      <c r="H79" s="23"/>
      <c r="I79" s="16"/>
      <c r="J79" s="16"/>
    </row>
    <row r="80" spans="1:10">
      <c r="A80" s="24"/>
      <c r="B80" s="24"/>
      <c r="C80" s="21"/>
      <c r="D80" s="77"/>
      <c r="E80" s="22"/>
      <c r="F80" s="22"/>
      <c r="G80" s="80"/>
      <c r="H80" s="23"/>
      <c r="I80" s="16"/>
      <c r="J80" s="16"/>
    </row>
    <row r="81" spans="1:10">
      <c r="A81" s="24"/>
      <c r="B81" s="24"/>
      <c r="C81" s="21"/>
      <c r="D81" s="77"/>
      <c r="E81" s="22"/>
      <c r="F81" s="22"/>
      <c r="G81" s="80"/>
      <c r="H81" s="23"/>
      <c r="I81" s="16"/>
      <c r="J81" s="16"/>
    </row>
    <row r="82" spans="1:10">
      <c r="A82" s="24"/>
      <c r="B82" s="24"/>
      <c r="C82" s="21"/>
      <c r="D82" s="77"/>
      <c r="E82" s="22"/>
      <c r="F82" s="22"/>
      <c r="G82" s="80"/>
      <c r="H82" s="23"/>
      <c r="I82" s="16"/>
      <c r="J82" s="16"/>
    </row>
    <row r="83" spans="1:10">
      <c r="A83" s="24"/>
      <c r="B83" s="24"/>
      <c r="C83" s="21"/>
      <c r="D83" s="77"/>
      <c r="E83" s="22"/>
      <c r="F83" s="22"/>
      <c r="G83" s="80"/>
      <c r="H83" s="23"/>
      <c r="I83" s="16"/>
      <c r="J83" s="16"/>
    </row>
    <row r="84" spans="1:10">
      <c r="A84" s="30"/>
      <c r="B84" s="30"/>
      <c r="C84" s="21"/>
      <c r="D84" s="77"/>
      <c r="E84" s="22"/>
      <c r="F84" s="22"/>
      <c r="G84" s="80"/>
      <c r="H84" s="23"/>
      <c r="I84" s="16"/>
      <c r="J84" s="16"/>
    </row>
    <row r="85" spans="1:10" customFormat="1">
      <c r="A85" s="24"/>
      <c r="B85" s="24"/>
      <c r="C85" s="21"/>
      <c r="D85" s="77"/>
      <c r="E85" s="22"/>
      <c r="F85" s="22"/>
      <c r="G85" s="80"/>
      <c r="H85" s="23"/>
    </row>
    <row r="86" spans="1:10" customFormat="1">
      <c r="A86" s="35"/>
      <c r="B86" s="35"/>
      <c r="C86" s="21"/>
      <c r="D86" s="77"/>
      <c r="E86" s="22"/>
      <c r="F86" s="22"/>
      <c r="G86" s="80"/>
      <c r="H86" s="23"/>
    </row>
    <row r="87" spans="1:10">
      <c r="A87" s="35"/>
      <c r="B87" s="35"/>
      <c r="C87" s="21"/>
      <c r="D87" s="77"/>
      <c r="E87" s="22"/>
      <c r="F87" s="22"/>
      <c r="G87" s="80"/>
      <c r="H87" s="23"/>
      <c r="I87" s="16"/>
      <c r="J87" s="16"/>
    </row>
    <row r="88" spans="1:10">
      <c r="A88" s="24"/>
      <c r="B88" s="24"/>
      <c r="C88" s="21"/>
      <c r="D88" s="77"/>
      <c r="E88" s="22"/>
      <c r="F88" s="22"/>
      <c r="G88" s="80"/>
      <c r="H88" s="23"/>
      <c r="I88" s="16"/>
      <c r="J88" s="16"/>
    </row>
    <row r="89" spans="1:10">
      <c r="A89" s="2"/>
      <c r="B89" s="15"/>
      <c r="C89" s="16"/>
      <c r="D89" s="16"/>
      <c r="E89" s="16"/>
      <c r="F89" s="16"/>
      <c r="G89" s="16"/>
      <c r="H89" s="16"/>
      <c r="I89" s="16"/>
      <c r="J89" s="16"/>
    </row>
    <row r="90" spans="1:10">
      <c r="B90" s="15"/>
      <c r="C90" s="16"/>
      <c r="D90" s="16"/>
      <c r="E90" s="16"/>
      <c r="F90" s="16"/>
      <c r="G90" s="16"/>
      <c r="H90" s="16"/>
      <c r="I90" s="16"/>
      <c r="J90" s="16"/>
    </row>
    <row r="91" spans="1:10">
      <c r="B91" s="15"/>
      <c r="C91" s="16"/>
      <c r="D91" s="16"/>
      <c r="E91" s="16"/>
      <c r="F91" s="16"/>
      <c r="G91" s="16"/>
      <c r="H91" s="16"/>
      <c r="I91" s="16"/>
      <c r="J91" s="16"/>
    </row>
    <row r="92" spans="1:10">
      <c r="B92" s="15"/>
      <c r="C92" s="16"/>
      <c r="D92" s="16"/>
      <c r="E92" s="16"/>
      <c r="F92" s="16"/>
      <c r="G92" s="16"/>
      <c r="H92" s="16"/>
      <c r="I92" s="16"/>
      <c r="J92" s="16"/>
    </row>
    <row r="93" spans="1:10">
      <c r="B93" s="15"/>
      <c r="C93" s="16"/>
      <c r="D93" s="16"/>
      <c r="E93" s="16"/>
      <c r="F93" s="16"/>
      <c r="G93" s="16"/>
      <c r="H93" s="16"/>
      <c r="I93" s="16"/>
      <c r="J93" s="16"/>
    </row>
    <row r="94" spans="1:10">
      <c r="B94" s="15"/>
      <c r="C94" s="16"/>
      <c r="D94" s="16"/>
      <c r="E94" s="16"/>
      <c r="F94" s="16"/>
      <c r="G94" s="16"/>
      <c r="H94" s="16"/>
      <c r="I94" s="16"/>
      <c r="J94" s="16"/>
    </row>
    <row r="95" spans="1:10">
      <c r="B95" s="15"/>
      <c r="C95" s="16"/>
      <c r="D95" s="16"/>
      <c r="E95" s="16"/>
      <c r="F95" s="16"/>
      <c r="G95" s="16"/>
      <c r="H95" s="16"/>
      <c r="I95" s="16"/>
      <c r="J95" s="16"/>
    </row>
    <row r="96" spans="1:10">
      <c r="B96" s="15"/>
      <c r="C96" s="16"/>
      <c r="D96" s="16"/>
      <c r="E96" s="16"/>
      <c r="F96" s="16"/>
      <c r="G96" s="16"/>
      <c r="H96" s="16"/>
      <c r="I96" s="16"/>
      <c r="J96" s="16"/>
    </row>
    <row r="97" spans="1:11">
      <c r="B97" s="15"/>
      <c r="C97" s="16"/>
      <c r="D97" s="16"/>
      <c r="E97" s="16"/>
      <c r="F97" s="16"/>
      <c r="G97" s="16"/>
      <c r="H97" s="17"/>
      <c r="I97" s="16"/>
      <c r="J97" s="16"/>
    </row>
    <row r="98" spans="1:11">
      <c r="B98" s="17"/>
      <c r="C98" s="17"/>
      <c r="D98" s="17"/>
      <c r="E98" s="17"/>
      <c r="F98" s="16"/>
      <c r="G98" s="16"/>
      <c r="H98" s="17"/>
      <c r="I98" s="16"/>
      <c r="J98" s="16"/>
    </row>
    <row r="99" spans="1:11">
      <c r="A99" s="18"/>
      <c r="B99" s="17"/>
      <c r="C99" s="17"/>
      <c r="D99" s="17"/>
      <c r="E99" s="17"/>
      <c r="F99" s="17"/>
      <c r="G99" s="17"/>
      <c r="I99" s="17"/>
      <c r="J99" s="17"/>
    </row>
    <row r="100" spans="1:11">
      <c r="A100" s="19"/>
      <c r="F100" s="17"/>
      <c r="G100" s="17"/>
      <c r="I100" s="17"/>
      <c r="J100" s="17"/>
    </row>
    <row r="101" spans="1:11">
      <c r="A101" s="19"/>
      <c r="I101" s="20"/>
    </row>
    <row r="102" spans="1:11">
      <c r="A102" s="19"/>
      <c r="K102" s="7"/>
    </row>
    <row r="103" spans="1:11">
      <c r="J103" s="7"/>
      <c r="K103" s="7"/>
    </row>
  </sheetData>
  <phoneticPr fontId="0" type="noConversion"/>
  <pageMargins left="0" right="0" top="0" bottom="0" header="0" footer="0"/>
  <pageSetup scale="54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43" workbookViewId="0">
      <selection activeCell="H52" sqref="H52"/>
    </sheetView>
  </sheetViews>
  <sheetFormatPr defaultRowHeight="12.75"/>
  <cols>
    <col min="1" max="1" width="22.7109375" style="150" customWidth="1"/>
    <col min="2" max="2" width="38" style="151" bestFit="1" customWidth="1"/>
    <col min="3" max="3" width="15.85546875" style="151" customWidth="1"/>
    <col min="4" max="4" width="17.42578125" style="151" customWidth="1"/>
    <col min="5" max="5" width="9.140625" style="151"/>
    <col min="6" max="6" width="37.5703125" style="165" customWidth="1"/>
    <col min="7" max="7" width="9.140625" style="151"/>
    <col min="8" max="8" width="24" style="151" customWidth="1"/>
    <col min="9" max="16384" width="9.140625" style="151"/>
  </cols>
  <sheetData>
    <row r="1" spans="1:8" ht="13.5" thickBot="1">
      <c r="E1" s="152"/>
      <c r="F1" s="153"/>
      <c r="H1" s="151" t="s">
        <v>96</v>
      </c>
    </row>
    <row r="2" spans="1:8" ht="13.5" thickBot="1">
      <c r="A2" s="191" t="s">
        <v>77</v>
      </c>
      <c r="B2" s="192"/>
      <c r="C2" s="192"/>
      <c r="D2" s="192"/>
      <c r="E2" s="193" t="s">
        <v>75</v>
      </c>
      <c r="F2" s="194" t="s">
        <v>76</v>
      </c>
      <c r="H2" s="184" t="s">
        <v>97</v>
      </c>
    </row>
    <row r="3" spans="1:8">
      <c r="A3" s="187"/>
      <c r="B3" s="173" t="s">
        <v>78</v>
      </c>
      <c r="C3" s="173"/>
      <c r="D3" s="173"/>
      <c r="E3" s="188"/>
      <c r="F3" s="189"/>
      <c r="H3" s="182" t="s">
        <v>98</v>
      </c>
    </row>
    <row r="4" spans="1:8">
      <c r="A4" s="154"/>
      <c r="B4" s="155" t="s">
        <v>100</v>
      </c>
      <c r="C4" s="155"/>
      <c r="D4" s="155"/>
      <c r="E4" s="163"/>
      <c r="F4" s="169"/>
      <c r="H4" s="183" t="s">
        <v>99</v>
      </c>
    </row>
    <row r="5" spans="1:8">
      <c r="A5" s="154"/>
      <c r="B5" s="155" t="s">
        <v>79</v>
      </c>
      <c r="C5" s="155"/>
      <c r="D5" s="155"/>
      <c r="E5" s="163"/>
      <c r="F5" s="169"/>
    </row>
    <row r="6" spans="1:8" ht="13.5" thickBot="1">
      <c r="A6" s="156"/>
      <c r="B6" s="157" t="s">
        <v>101</v>
      </c>
      <c r="C6" s="157"/>
      <c r="D6" s="157"/>
      <c r="E6" s="175"/>
      <c r="F6" s="176"/>
    </row>
    <row r="7" spans="1:8" ht="13.5" thickBot="1">
      <c r="A7" s="158"/>
      <c r="B7" s="159"/>
      <c r="C7" s="159"/>
      <c r="D7" s="159"/>
      <c r="E7" s="185"/>
      <c r="F7" s="186"/>
    </row>
    <row r="8" spans="1:8" ht="13.5" thickBot="1">
      <c r="A8" s="191" t="s">
        <v>80</v>
      </c>
      <c r="B8" s="192"/>
      <c r="C8" s="192"/>
      <c r="D8" s="192"/>
      <c r="E8" s="193" t="s">
        <v>75</v>
      </c>
      <c r="F8" s="194" t="s">
        <v>76</v>
      </c>
    </row>
    <row r="9" spans="1:8">
      <c r="A9" s="154"/>
      <c r="B9" s="155" t="s">
        <v>81</v>
      </c>
      <c r="C9" s="155"/>
      <c r="D9" s="155"/>
      <c r="E9" s="163"/>
      <c r="F9" s="170"/>
    </row>
    <row r="10" spans="1:8" ht="13.5" thickBot="1">
      <c r="A10" s="156"/>
      <c r="B10" s="157" t="s">
        <v>82</v>
      </c>
      <c r="C10" s="157"/>
      <c r="D10" s="157"/>
      <c r="E10" s="175"/>
      <c r="F10" s="176"/>
    </row>
    <row r="11" spans="1:8" ht="13.5" thickBot="1">
      <c r="A11" s="158"/>
      <c r="B11" s="159"/>
      <c r="C11" s="159"/>
      <c r="D11" s="159"/>
      <c r="E11" s="185"/>
      <c r="F11" s="186"/>
    </row>
    <row r="12" spans="1:8" ht="13.5" thickBot="1">
      <c r="A12" s="191" t="s">
        <v>113</v>
      </c>
      <c r="B12" s="192"/>
      <c r="C12" s="192" t="s">
        <v>109</v>
      </c>
      <c r="D12" s="192" t="s">
        <v>105</v>
      </c>
      <c r="E12" s="193" t="s">
        <v>75</v>
      </c>
      <c r="F12" s="194" t="s">
        <v>76</v>
      </c>
    </row>
    <row r="13" spans="1:8">
      <c r="A13" s="187"/>
      <c r="B13" s="173" t="s">
        <v>106</v>
      </c>
      <c r="C13" s="173"/>
      <c r="D13" s="173"/>
      <c r="E13" s="173"/>
      <c r="F13" s="190"/>
    </row>
    <row r="14" spans="1:8">
      <c r="A14" s="154"/>
      <c r="B14" s="155" t="s">
        <v>103</v>
      </c>
      <c r="C14" s="155"/>
      <c r="D14" s="155"/>
      <c r="E14" s="168"/>
      <c r="F14" s="169"/>
    </row>
    <row r="15" spans="1:8">
      <c r="A15" s="154"/>
      <c r="B15" s="155" t="s">
        <v>102</v>
      </c>
      <c r="C15" s="155"/>
      <c r="D15" s="155"/>
      <c r="E15" s="168"/>
      <c r="F15" s="169"/>
    </row>
    <row r="16" spans="1:8" ht="13.5" thickBot="1">
      <c r="A16" s="156"/>
      <c r="B16" s="157" t="s">
        <v>83</v>
      </c>
      <c r="C16" s="157"/>
      <c r="D16" s="157"/>
      <c r="E16" s="157"/>
      <c r="F16" s="177"/>
    </row>
    <row r="17" spans="1:6" ht="13.5" thickBot="1">
      <c r="A17" s="158"/>
      <c r="B17" s="159"/>
      <c r="C17" s="159"/>
      <c r="D17" s="159"/>
      <c r="E17" s="159"/>
      <c r="F17" s="185"/>
    </row>
    <row r="18" spans="1:6" ht="13.5" thickBot="1">
      <c r="A18" s="191" t="s">
        <v>104</v>
      </c>
      <c r="B18" s="192"/>
      <c r="C18" s="192" t="s">
        <v>109</v>
      </c>
      <c r="D18" s="192" t="s">
        <v>105</v>
      </c>
      <c r="E18" s="193" t="s">
        <v>75</v>
      </c>
      <c r="F18" s="194" t="s">
        <v>76</v>
      </c>
    </row>
    <row r="19" spans="1:6">
      <c r="A19" s="187"/>
      <c r="B19" s="188" t="s">
        <v>110</v>
      </c>
      <c r="C19" s="188"/>
      <c r="D19" s="188"/>
      <c r="E19" s="173"/>
      <c r="F19" s="188"/>
    </row>
    <row r="20" spans="1:6">
      <c r="A20" s="154"/>
      <c r="B20" s="188" t="s">
        <v>111</v>
      </c>
      <c r="C20" s="163"/>
      <c r="D20" s="163"/>
      <c r="E20" s="155"/>
      <c r="F20" s="169"/>
    </row>
    <row r="21" spans="1:6">
      <c r="A21" s="154"/>
      <c r="B21" s="188" t="s">
        <v>112</v>
      </c>
      <c r="C21" s="163"/>
      <c r="D21" s="163"/>
      <c r="E21" s="155"/>
      <c r="F21" s="169"/>
    </row>
    <row r="22" spans="1:6" ht="13.5" thickBot="1">
      <c r="A22" s="156"/>
      <c r="B22" s="157"/>
      <c r="C22" s="157"/>
      <c r="D22" s="157"/>
      <c r="E22" s="157"/>
      <c r="F22" s="164"/>
    </row>
    <row r="23" spans="1:6" ht="13.5" thickBot="1">
      <c r="A23" s="158"/>
      <c r="B23" s="159"/>
      <c r="C23" s="159"/>
      <c r="D23" s="159"/>
      <c r="E23" s="159"/>
      <c r="F23" s="160"/>
    </row>
    <row r="24" spans="1:6" ht="13.5" thickBot="1">
      <c r="A24" s="191" t="s">
        <v>46</v>
      </c>
      <c r="B24" s="192"/>
      <c r="C24" s="192" t="s">
        <v>109</v>
      </c>
      <c r="D24" s="192" t="s">
        <v>105</v>
      </c>
      <c r="E24" s="193" t="s">
        <v>75</v>
      </c>
      <c r="F24" s="194" t="s">
        <v>76</v>
      </c>
    </row>
    <row r="25" spans="1:6">
      <c r="A25" s="154"/>
      <c r="B25" s="163" t="s">
        <v>107</v>
      </c>
      <c r="C25" s="163"/>
      <c r="D25" s="163"/>
      <c r="E25" s="168"/>
      <c r="F25" s="169"/>
    </row>
    <row r="26" spans="1:6">
      <c r="A26" s="154"/>
      <c r="B26" s="163" t="s">
        <v>108</v>
      </c>
      <c r="C26" s="163"/>
      <c r="D26" s="163"/>
      <c r="E26" s="168"/>
      <c r="F26" s="169"/>
    </row>
    <row r="27" spans="1:6">
      <c r="A27" s="154"/>
      <c r="B27" s="155" t="s">
        <v>84</v>
      </c>
      <c r="C27" s="155"/>
      <c r="D27" s="155"/>
      <c r="E27" s="163"/>
      <c r="F27" s="180"/>
    </row>
    <row r="28" spans="1:6">
      <c r="A28" s="166"/>
      <c r="B28" s="167" t="s">
        <v>85</v>
      </c>
      <c r="C28" s="167"/>
      <c r="D28" s="167"/>
      <c r="E28" s="178"/>
      <c r="F28" s="179"/>
    </row>
    <row r="29" spans="1:6" ht="13.5" thickBot="1">
      <c r="A29" s="156"/>
      <c r="B29" s="157"/>
      <c r="C29" s="157"/>
      <c r="D29" s="157"/>
      <c r="E29" s="157"/>
      <c r="F29" s="164"/>
    </row>
    <row r="30" spans="1:6" ht="13.5" thickBot="1">
      <c r="A30" s="158"/>
      <c r="B30" s="159"/>
      <c r="C30" s="159"/>
      <c r="D30" s="159"/>
      <c r="E30" s="159"/>
      <c r="F30" s="160"/>
    </row>
    <row r="31" spans="1:6" ht="13.5" thickBot="1">
      <c r="A31" s="191" t="s">
        <v>114</v>
      </c>
      <c r="B31" s="192" t="s">
        <v>0</v>
      </c>
      <c r="C31" s="192" t="s">
        <v>109</v>
      </c>
      <c r="D31" s="192" t="s">
        <v>105</v>
      </c>
      <c r="E31" s="193" t="s">
        <v>75</v>
      </c>
      <c r="F31" s="194" t="s">
        <v>76</v>
      </c>
    </row>
    <row r="32" spans="1:6">
      <c r="A32" s="174"/>
      <c r="B32" s="163"/>
      <c r="C32" s="163"/>
      <c r="D32" s="163"/>
      <c r="E32" s="163"/>
      <c r="F32" s="163"/>
    </row>
    <row r="33" spans="1:6">
      <c r="A33" s="174"/>
      <c r="B33" s="163"/>
      <c r="C33" s="163"/>
      <c r="D33" s="163"/>
      <c r="E33" s="163"/>
      <c r="F33" s="163"/>
    </row>
    <row r="34" spans="1:6">
      <c r="A34" s="174"/>
      <c r="B34" s="163"/>
      <c r="C34" s="163"/>
      <c r="D34" s="163"/>
      <c r="E34" s="163"/>
      <c r="F34" s="163"/>
    </row>
    <row r="35" spans="1:6">
      <c r="A35" s="174"/>
      <c r="B35" s="155"/>
      <c r="C35" s="155"/>
      <c r="D35" s="155"/>
      <c r="E35" s="163"/>
      <c r="F35" s="163"/>
    </row>
    <row r="36" spans="1:6" ht="13.5" thickBot="1">
      <c r="A36" s="158"/>
      <c r="B36" s="159"/>
      <c r="C36" s="159"/>
      <c r="D36" s="159"/>
      <c r="E36" s="185"/>
      <c r="F36" s="185"/>
    </row>
    <row r="37" spans="1:6" ht="13.5" thickBot="1">
      <c r="A37" s="191" t="s">
        <v>86</v>
      </c>
      <c r="B37" s="192" t="s">
        <v>0</v>
      </c>
      <c r="C37" s="192" t="s">
        <v>109</v>
      </c>
      <c r="D37" s="192" t="s">
        <v>105</v>
      </c>
      <c r="E37" s="193" t="s">
        <v>75</v>
      </c>
      <c r="F37" s="194" t="s">
        <v>76</v>
      </c>
    </row>
    <row r="38" spans="1:6">
      <c r="A38" s="154"/>
      <c r="B38" s="163"/>
      <c r="C38" s="163"/>
      <c r="D38" s="163"/>
      <c r="E38" s="155"/>
      <c r="F38" s="180"/>
    </row>
    <row r="39" spans="1:6">
      <c r="A39" s="154"/>
      <c r="B39" s="155"/>
      <c r="C39" s="155"/>
      <c r="D39" s="155"/>
      <c r="E39" s="155"/>
      <c r="F39" s="171"/>
    </row>
    <row r="40" spans="1:6">
      <c r="A40" s="154"/>
      <c r="B40" s="155"/>
      <c r="C40" s="155"/>
      <c r="D40" s="155"/>
      <c r="E40" s="155"/>
      <c r="F40" s="170"/>
    </row>
    <row r="41" spans="1:6" ht="13.5" thickBot="1">
      <c r="A41" s="156"/>
      <c r="B41" s="157"/>
      <c r="C41" s="157"/>
      <c r="D41" s="157"/>
      <c r="E41" s="157"/>
      <c r="F41" s="164"/>
    </row>
    <row r="42" spans="1:6" ht="13.5" thickBot="1">
      <c r="A42" s="158"/>
      <c r="B42" s="159"/>
      <c r="C42" s="159"/>
      <c r="D42" s="159"/>
      <c r="E42" s="159"/>
      <c r="F42" s="160"/>
    </row>
    <row r="43" spans="1:6" ht="13.5" thickBot="1">
      <c r="A43" s="191" t="s">
        <v>87</v>
      </c>
      <c r="B43" s="192"/>
      <c r="C43" s="192"/>
      <c r="D43" s="192"/>
      <c r="E43" s="193" t="s">
        <v>75</v>
      </c>
      <c r="F43" s="194" t="s">
        <v>76</v>
      </c>
    </row>
    <row r="44" spans="1:6">
      <c r="A44" s="161"/>
      <c r="B44" s="196" t="s">
        <v>117</v>
      </c>
      <c r="C44" s="162"/>
      <c r="D44" s="162"/>
      <c r="E44" s="172"/>
      <c r="F44" s="195"/>
    </row>
    <row r="45" spans="1:6">
      <c r="A45" s="154"/>
      <c r="B45" s="155" t="s">
        <v>88</v>
      </c>
      <c r="C45" s="155"/>
      <c r="D45" s="155"/>
      <c r="E45" s="168"/>
      <c r="F45" s="169"/>
    </row>
    <row r="46" spans="1:6">
      <c r="A46" s="154"/>
      <c r="B46" s="155" t="s">
        <v>89</v>
      </c>
      <c r="C46" s="155"/>
      <c r="D46" s="155"/>
      <c r="E46" s="168"/>
      <c r="F46" s="169"/>
    </row>
    <row r="47" spans="1:6">
      <c r="A47" s="154"/>
      <c r="B47" s="155" t="s">
        <v>90</v>
      </c>
      <c r="C47" s="155"/>
      <c r="D47" s="155"/>
      <c r="E47" s="168"/>
      <c r="F47" s="169"/>
    </row>
    <row r="48" spans="1:6">
      <c r="A48" s="154"/>
      <c r="B48" s="155" t="s">
        <v>91</v>
      </c>
      <c r="C48" s="155"/>
      <c r="D48" s="155"/>
      <c r="E48" s="168"/>
      <c r="F48" s="169"/>
    </row>
    <row r="49" spans="1:6">
      <c r="A49" s="154"/>
      <c r="B49" s="155" t="s">
        <v>115</v>
      </c>
      <c r="C49" s="155"/>
      <c r="D49" s="155"/>
      <c r="E49" s="168"/>
      <c r="F49" s="169"/>
    </row>
    <row r="50" spans="1:6">
      <c r="A50" s="154"/>
      <c r="B50" s="163" t="s">
        <v>130</v>
      </c>
      <c r="C50" s="155"/>
      <c r="D50" s="155"/>
      <c r="E50" s="168"/>
      <c r="F50" s="169"/>
    </row>
    <row r="51" spans="1:6">
      <c r="A51" s="154"/>
      <c r="B51" s="163" t="s">
        <v>131</v>
      </c>
      <c r="C51" s="155"/>
      <c r="D51" s="155"/>
      <c r="E51" s="168"/>
      <c r="F51" s="169"/>
    </row>
    <row r="52" spans="1:6">
      <c r="A52" s="154"/>
      <c r="B52" s="155" t="s">
        <v>92</v>
      </c>
      <c r="C52" s="155"/>
      <c r="D52" s="155"/>
      <c r="E52" s="168"/>
      <c r="F52" s="169"/>
    </row>
    <row r="53" spans="1:6" ht="13.5" thickBot="1">
      <c r="A53" s="156"/>
      <c r="B53" s="175" t="s">
        <v>132</v>
      </c>
      <c r="C53" s="157"/>
      <c r="D53" s="157"/>
      <c r="E53" s="181"/>
      <c r="F53" s="176"/>
    </row>
    <row r="54" spans="1:6" ht="13.5" thickBot="1">
      <c r="A54" s="158"/>
      <c r="B54" s="159"/>
      <c r="C54" s="159"/>
      <c r="D54" s="159"/>
      <c r="E54" s="159"/>
      <c r="F54" s="160"/>
    </row>
    <row r="55" spans="1:6" ht="13.5" thickBot="1">
      <c r="A55" s="191" t="s">
        <v>93</v>
      </c>
      <c r="B55" s="192"/>
      <c r="C55" s="192"/>
      <c r="D55" s="192"/>
      <c r="E55" s="193" t="s">
        <v>75</v>
      </c>
      <c r="F55" s="194" t="s">
        <v>76</v>
      </c>
    </row>
    <row r="56" spans="1:6">
      <c r="A56" s="154"/>
      <c r="B56" s="163" t="s">
        <v>128</v>
      </c>
      <c r="C56" s="155"/>
      <c r="D56" s="155"/>
      <c r="E56" s="168"/>
      <c r="F56" s="169"/>
    </row>
    <row r="57" spans="1:6">
      <c r="A57" s="154"/>
      <c r="B57" s="163" t="s">
        <v>129</v>
      </c>
      <c r="C57" s="155"/>
      <c r="D57" s="155"/>
      <c r="E57" s="168"/>
      <c r="F57" s="169"/>
    </row>
    <row r="58" spans="1:6">
      <c r="A58" s="154"/>
      <c r="B58" s="163" t="s">
        <v>116</v>
      </c>
      <c r="C58" s="155"/>
      <c r="D58" s="155"/>
      <c r="E58" s="168"/>
      <c r="F58" s="169"/>
    </row>
    <row r="59" spans="1:6">
      <c r="A59" s="154"/>
      <c r="B59" s="155" t="s">
        <v>94</v>
      </c>
      <c r="C59" s="155"/>
      <c r="D59" s="155"/>
      <c r="E59" s="168"/>
      <c r="F59" s="169"/>
    </row>
    <row r="60" spans="1:6" ht="13.5" thickBot="1">
      <c r="A60" s="156"/>
      <c r="B60" s="157" t="s">
        <v>95</v>
      </c>
      <c r="C60" s="157"/>
      <c r="D60" s="157"/>
      <c r="E60" s="181"/>
      <c r="F60" s="17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F1" sqref="F1"/>
    </sheetView>
  </sheetViews>
  <sheetFormatPr defaultRowHeight="12.75"/>
  <cols>
    <col min="1" max="2" width="22.140625" customWidth="1"/>
    <col min="3" max="3" width="5.7109375" bestFit="1" customWidth="1"/>
    <col min="4" max="4" width="16.140625" customWidth="1"/>
  </cols>
  <sheetData>
    <row r="1" spans="1:5" ht="25.5">
      <c r="A1" s="198" t="s">
        <v>38</v>
      </c>
      <c r="B1" s="199" t="s">
        <v>15</v>
      </c>
      <c r="C1" s="200" t="s">
        <v>118</v>
      </c>
      <c r="D1" s="199" t="s">
        <v>123</v>
      </c>
      <c r="E1" s="200" t="s">
        <v>124</v>
      </c>
    </row>
    <row r="2" spans="1:5">
      <c r="A2" s="197">
        <f>Budget!A75</f>
        <v>0</v>
      </c>
      <c r="B2" s="197">
        <f>Budget!B75</f>
        <v>0</v>
      </c>
      <c r="C2" s="197">
        <f>Budget!C75</f>
        <v>0</v>
      </c>
      <c r="D2" s="197"/>
      <c r="E2" s="197"/>
    </row>
    <row r="3" spans="1:5">
      <c r="A3" s="197">
        <f>Budget!A76</f>
        <v>0</v>
      </c>
      <c r="B3" s="197">
        <f>Budget!B76</f>
        <v>0</v>
      </c>
      <c r="C3" s="197">
        <f>Budget!C76</f>
        <v>0</v>
      </c>
      <c r="D3" s="197"/>
      <c r="E3" s="197"/>
    </row>
    <row r="4" spans="1:5">
      <c r="A4" s="197">
        <f>Budget!A77</f>
        <v>0</v>
      </c>
      <c r="B4" s="197">
        <f>Budget!B77</f>
        <v>0</v>
      </c>
      <c r="C4" s="197">
        <f>Budget!C77</f>
        <v>0</v>
      </c>
      <c r="D4" s="197"/>
      <c r="E4" s="197"/>
    </row>
    <row r="5" spans="1:5">
      <c r="A5" s="197">
        <f>Budget!A78</f>
        <v>0</v>
      </c>
      <c r="B5" s="197">
        <f>Budget!B78</f>
        <v>0</v>
      </c>
      <c r="C5" s="197">
        <f>Budget!C78</f>
        <v>0</v>
      </c>
      <c r="D5" s="197"/>
      <c r="E5" s="197"/>
    </row>
    <row r="6" spans="1:5">
      <c r="A6" s="197">
        <f>Budget!A79</f>
        <v>0</v>
      </c>
      <c r="B6" s="197">
        <f>Budget!B79</f>
        <v>0</v>
      </c>
      <c r="C6" s="197">
        <f>Budget!C79</f>
        <v>0</v>
      </c>
      <c r="D6" s="197"/>
      <c r="E6" s="197"/>
    </row>
    <row r="7" spans="1:5">
      <c r="A7" s="197">
        <f>Budget!A80</f>
        <v>0</v>
      </c>
      <c r="B7" s="197">
        <f>Budget!B80</f>
        <v>0</v>
      </c>
      <c r="C7" s="197">
        <f>Budget!C80</f>
        <v>0</v>
      </c>
      <c r="D7" s="197"/>
      <c r="E7" s="197"/>
    </row>
    <row r="8" spans="1:5">
      <c r="A8" s="197">
        <f>Budget!A81</f>
        <v>0</v>
      </c>
      <c r="B8" s="197">
        <f>Budget!B81</f>
        <v>0</v>
      </c>
      <c r="C8" s="197">
        <f>Budget!C81</f>
        <v>0</v>
      </c>
      <c r="D8" s="197"/>
      <c r="E8" s="197"/>
    </row>
    <row r="9" spans="1:5">
      <c r="A9" s="197">
        <f>Budget!A82</f>
        <v>0</v>
      </c>
      <c r="B9" s="197">
        <f>Budget!B82</f>
        <v>0</v>
      </c>
      <c r="C9" s="197">
        <f>Budget!C82</f>
        <v>0</v>
      </c>
      <c r="D9" s="197"/>
      <c r="E9" s="197"/>
    </row>
    <row r="10" spans="1:5">
      <c r="A10" s="197">
        <f>Budget!A83</f>
        <v>0</v>
      </c>
      <c r="B10" s="197">
        <f>Budget!B83</f>
        <v>0</v>
      </c>
      <c r="C10" s="197">
        <f>Budget!C83</f>
        <v>0</v>
      </c>
      <c r="D10" s="197"/>
      <c r="E10" s="197"/>
    </row>
    <row r="11" spans="1:5">
      <c r="A11" s="197">
        <f>Budget!A84</f>
        <v>0</v>
      </c>
      <c r="B11" s="197">
        <f>Budget!B84</f>
        <v>0</v>
      </c>
      <c r="C11" s="197">
        <f>Budget!C84</f>
        <v>0</v>
      </c>
      <c r="D11" s="197"/>
      <c r="E11" s="197"/>
    </row>
    <row r="12" spans="1:5">
      <c r="A12" s="197">
        <f>Budget!A85</f>
        <v>0</v>
      </c>
      <c r="B12" s="197">
        <f>Budget!B85</f>
        <v>0</v>
      </c>
      <c r="C12" s="197">
        <f>Budget!C85</f>
        <v>0</v>
      </c>
      <c r="D12" s="197"/>
      <c r="E12" s="197"/>
    </row>
    <row r="13" spans="1:5">
      <c r="A13" s="197">
        <f>Budget!A86</f>
        <v>0</v>
      </c>
      <c r="B13" s="197">
        <f>Budget!B86</f>
        <v>0</v>
      </c>
      <c r="C13" s="197">
        <f>Budget!C86</f>
        <v>0</v>
      </c>
      <c r="D13" s="197"/>
      <c r="E13" s="197"/>
    </row>
    <row r="14" spans="1:5">
      <c r="A14" s="197">
        <f>Budget!A87</f>
        <v>0</v>
      </c>
      <c r="B14" s="197">
        <f>Budget!B87</f>
        <v>0</v>
      </c>
      <c r="C14" s="197">
        <f>Budget!C87</f>
        <v>0</v>
      </c>
      <c r="D14" s="197"/>
      <c r="E14" s="197"/>
    </row>
    <row r="15" spans="1:5">
      <c r="A15" s="197">
        <f>Budget!A88</f>
        <v>0</v>
      </c>
      <c r="B15" s="197">
        <f>Budget!B88</f>
        <v>0</v>
      </c>
      <c r="C15" s="197">
        <f>Budget!C88</f>
        <v>0</v>
      </c>
      <c r="D15" s="197"/>
      <c r="E15" s="197"/>
    </row>
    <row r="16" spans="1:5">
      <c r="A16" s="197">
        <f>Budget!A89</f>
        <v>0</v>
      </c>
      <c r="B16" s="197">
        <f>Budget!B89</f>
        <v>0</v>
      </c>
      <c r="C16" s="197">
        <f>Budget!C89</f>
        <v>0</v>
      </c>
      <c r="D16" s="197"/>
      <c r="E16" s="197"/>
    </row>
    <row r="17" spans="1:5">
      <c r="A17" s="197">
        <f>Budget!A90</f>
        <v>0</v>
      </c>
      <c r="B17" s="197">
        <f>Budget!B90</f>
        <v>0</v>
      </c>
      <c r="C17" s="197">
        <f>Budget!C90</f>
        <v>0</v>
      </c>
      <c r="D17" s="197"/>
      <c r="E17" s="197"/>
    </row>
    <row r="18" spans="1:5">
      <c r="A18" s="197">
        <f>Budget!A91</f>
        <v>0</v>
      </c>
      <c r="B18" s="197">
        <f>Budget!B91</f>
        <v>0</v>
      </c>
      <c r="C18" s="197">
        <f>Budget!C91</f>
        <v>0</v>
      </c>
      <c r="D18" s="197"/>
      <c r="E18" s="197"/>
    </row>
    <row r="19" spans="1:5">
      <c r="A19" s="197">
        <f>Budget!A92</f>
        <v>0</v>
      </c>
      <c r="B19" s="197">
        <f>Budget!B92</f>
        <v>0</v>
      </c>
      <c r="C19" s="197">
        <f>Budget!C92</f>
        <v>0</v>
      </c>
      <c r="D19" s="197"/>
      <c r="E19" s="197"/>
    </row>
    <row r="20" spans="1:5">
      <c r="A20" s="197">
        <f>Budget!A93</f>
        <v>0</v>
      </c>
      <c r="B20" s="197">
        <f>Budget!B93</f>
        <v>0</v>
      </c>
      <c r="C20" s="197">
        <f>Budget!C93</f>
        <v>0</v>
      </c>
      <c r="D20" s="197"/>
      <c r="E20" s="197"/>
    </row>
    <row r="21" spans="1:5">
      <c r="A21" s="197">
        <f>Budget!A94</f>
        <v>0</v>
      </c>
      <c r="B21" s="197">
        <f>Budget!B94</f>
        <v>0</v>
      </c>
      <c r="C21" s="197">
        <f>Budget!C94</f>
        <v>0</v>
      </c>
      <c r="D21" s="197"/>
      <c r="E21" s="197"/>
    </row>
    <row r="22" spans="1:5">
      <c r="A22" s="197">
        <f>Budget!A95</f>
        <v>0</v>
      </c>
      <c r="B22" s="197">
        <f>Budget!B95</f>
        <v>0</v>
      </c>
      <c r="C22" s="197">
        <f>Budget!C95</f>
        <v>0</v>
      </c>
      <c r="D22" s="197"/>
      <c r="E22" s="19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Checklist</vt:lpstr>
      <vt:lpstr>Student Names</vt:lpstr>
    </vt:vector>
  </TitlesOfParts>
  <Company>University of North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n00619351</dc:creator>
  <cp:lastModifiedBy>Cory Smith</cp:lastModifiedBy>
  <cp:lastPrinted>2014-05-16T16:54:09Z</cp:lastPrinted>
  <dcterms:created xsi:type="dcterms:W3CDTF">2010-06-23T15:29:32Z</dcterms:created>
  <dcterms:modified xsi:type="dcterms:W3CDTF">2014-05-16T16:54:11Z</dcterms:modified>
</cp:coreProperties>
</file>