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ralstomt\Downloads\"/>
    </mc:Choice>
  </mc:AlternateContent>
  <xr:revisionPtr revIDLastSave="0" documentId="8_{FF0CB70E-8BE6-4149-9CB1-8402B83F160C}" xr6:coauthVersionLast="46" xr6:coauthVersionMax="46" xr10:uidLastSave="{00000000-0000-0000-0000-000000000000}"/>
  <bookViews>
    <workbookView xWindow="-108" yWindow="-108" windowWidth="23256" windowHeight="14016" xr2:uid="{00000000-000D-0000-FFFF-FFFF00000000}"/>
  </bookViews>
  <sheets>
    <sheet name="Campus - All" sheetId="1" r:id="rId1"/>
    <sheet name="Campus - Clifton Non-Medical" sheetId="2" r:id="rId2"/>
    <sheet name="Campus - Clifton Medical" sheetId="3" r:id="rId3"/>
    <sheet name="Campus - Clermont" sheetId="4" r:id="rId4"/>
    <sheet name="Campus - Blue Ash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5" l="1"/>
  <c r="E7" i="5"/>
  <c r="E8" i="5"/>
  <c r="C9" i="5"/>
  <c r="E9" i="5" s="1"/>
  <c r="D9" i="5"/>
  <c r="E10" i="5"/>
  <c r="E11" i="5"/>
  <c r="E12" i="5"/>
  <c r="E13" i="5"/>
  <c r="E14" i="5"/>
  <c r="E15" i="5"/>
  <c r="E16" i="5"/>
  <c r="E17" i="5"/>
  <c r="E18" i="5"/>
  <c r="E19" i="5"/>
  <c r="E20" i="5"/>
  <c r="C21" i="5"/>
  <c r="D21" i="5"/>
  <c r="E21" i="5" s="1"/>
  <c r="D22" i="5"/>
  <c r="E6" i="4"/>
  <c r="E7" i="4"/>
  <c r="C8" i="4"/>
  <c r="D8" i="4"/>
  <c r="D22" i="4" s="1"/>
  <c r="E9" i="4"/>
  <c r="E10" i="4"/>
  <c r="E11" i="4"/>
  <c r="E12" i="4"/>
  <c r="E13" i="4"/>
  <c r="E14" i="4"/>
  <c r="E15" i="4"/>
  <c r="E16" i="4"/>
  <c r="E17" i="4"/>
  <c r="E18" i="4"/>
  <c r="E19" i="4"/>
  <c r="E20" i="4"/>
  <c r="C21" i="4"/>
  <c r="E21" i="4" s="1"/>
  <c r="D21" i="4"/>
  <c r="D9" i="1"/>
  <c r="D36" i="1" s="1"/>
  <c r="C9" i="1"/>
  <c r="D33" i="1"/>
  <c r="C33" i="1"/>
  <c r="D35" i="1"/>
  <c r="C35" i="1"/>
  <c r="E6" i="3"/>
  <c r="E7" i="3"/>
  <c r="C8" i="3"/>
  <c r="E8" i="3" s="1"/>
  <c r="D8" i="3"/>
  <c r="E9" i="3"/>
  <c r="E10" i="3"/>
  <c r="E11" i="3"/>
  <c r="E12" i="3"/>
  <c r="E13" i="3"/>
  <c r="E14" i="3"/>
  <c r="E15" i="3"/>
  <c r="E16" i="3"/>
  <c r="E17" i="3"/>
  <c r="E18" i="3"/>
  <c r="C19" i="3"/>
  <c r="D19" i="3"/>
  <c r="E20" i="3"/>
  <c r="C21" i="3"/>
  <c r="E21" i="3" s="1"/>
  <c r="D21" i="3"/>
  <c r="E6" i="2"/>
  <c r="E7" i="2"/>
  <c r="E8" i="2"/>
  <c r="C9" i="2"/>
  <c r="D9" i="2"/>
  <c r="D36" i="2" s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C33" i="2"/>
  <c r="D33" i="2"/>
  <c r="E33" i="2"/>
  <c r="E34" i="2"/>
  <c r="C35" i="2"/>
  <c r="E35" i="2" s="1"/>
  <c r="D35" i="2"/>
  <c r="E7" i="1"/>
  <c r="E8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4" i="1"/>
  <c r="E6" i="1"/>
  <c r="E9" i="2" l="1"/>
  <c r="E8" i="4"/>
  <c r="C36" i="2"/>
  <c r="E35" i="1"/>
  <c r="E33" i="1"/>
  <c r="C36" i="1"/>
  <c r="E36" i="1" s="1"/>
  <c r="D22" i="3"/>
  <c r="E19" i="3"/>
  <c r="C22" i="5"/>
  <c r="E22" i="5" s="1"/>
  <c r="C22" i="4"/>
  <c r="E22" i="4" s="1"/>
  <c r="E9" i="1"/>
  <c r="C22" i="3"/>
  <c r="E22" i="3" s="1"/>
  <c r="E36" i="2"/>
</calcChain>
</file>

<file path=xl/sharedStrings.xml><?xml version="1.0" encoding="utf-8"?>
<sst xmlns="http://schemas.openxmlformats.org/spreadsheetml/2006/main" count="196" uniqueCount="49">
  <si>
    <t>Employee Filter</t>
  </si>
  <si>
    <t>SOCCode1</t>
  </si>
  <si>
    <t>Full-Time based on FTE</t>
  </si>
  <si>
    <t>Part-Time based on FTE</t>
  </si>
  <si>
    <t>Grand Total</t>
  </si>
  <si>
    <t>Faculty</t>
  </si>
  <si>
    <t>25-1000 - Postsecondary Teachers</t>
  </si>
  <si>
    <t>25-4020 - Librarians and Media Collections Specialists</t>
  </si>
  <si>
    <t>99-0000 - SOC Code Not Needed</t>
  </si>
  <si>
    <t>Total</t>
  </si>
  <si>
    <t>Staff</t>
  </si>
  <si>
    <t>11-0000 - Management</t>
  </si>
  <si>
    <t>13-0000 - Business and Financial Operations</t>
  </si>
  <si>
    <t>15-0000 - Computer and Mathematical</t>
  </si>
  <si>
    <t>17-0000 - Architecture and Engineering</t>
  </si>
  <si>
    <t>19-0000 - Life, Physical, and Social Science</t>
  </si>
  <si>
    <t>21-0000 - Counselors, Social Workers, and Other Community and Social Service Specialists</t>
  </si>
  <si>
    <t>23-0000 - Legal</t>
  </si>
  <si>
    <t>25-2000 - Preschool, Elementary, Middle, Secondary, and Special Education Teachers</t>
  </si>
  <si>
    <t>25-3000 - Other Teachers and Instructors</t>
  </si>
  <si>
    <t>25-4030 - Library Technicians</t>
  </si>
  <si>
    <t>25-9000 - Other Educational Instruction and Library</t>
  </si>
  <si>
    <t>27-0000 - Arts, Design, Entertainment, Sports, and Media</t>
  </si>
  <si>
    <t>29-0000 - Healthcare Practitioners and Technical</t>
  </si>
  <si>
    <t>31-0000 - Healthcare Support</t>
  </si>
  <si>
    <t>33-0000 - Protective Service</t>
  </si>
  <si>
    <t>37-0000 - Building and Grounds Cleaning and Maintenance</t>
  </si>
  <si>
    <t>39-0000 - Personal Care and Service</t>
  </si>
  <si>
    <t>41-0000 - Sales and Related</t>
  </si>
  <si>
    <t>43-0000 - Office and Administrative Support</t>
  </si>
  <si>
    <t>47-0000 - Construction and Extraction</t>
  </si>
  <si>
    <t>49-0000 - Installation, Maintenance, and Repair</t>
  </si>
  <si>
    <t>51-0000 - Production</t>
  </si>
  <si>
    <t>53-0000 - Transportation and Material Moving</t>
  </si>
  <si>
    <t>Student</t>
  </si>
  <si>
    <t>25-9040 - Teaching Assistants</t>
  </si>
  <si>
    <t>Employee FTE by Standard Occupational Classification</t>
  </si>
  <si>
    <t>Campus: All</t>
  </si>
  <si>
    <t>As if November 2020</t>
  </si>
  <si>
    <t>Notes:</t>
  </si>
  <si>
    <t>-Occupations based on the Bureau of Labor Statistics Standard Occupational Classifications.</t>
  </si>
  <si>
    <t>-Prior to 2016, full-time employees included only those at 100% FTE. From 2016 on, full-time faculty included those employed at 65% or higher, and full-time staff include those employed at 75% or</t>
  </si>
  <si>
    <t>higher. These levels correspond to benefit eligibility.</t>
  </si>
  <si>
    <t>-Student employees only includes graduate assistants, per IPEDS guidelines.</t>
  </si>
  <si>
    <t>-SOC Code Not Needed category typically consists of emeritus faculty who are coded as 99-9999 in SAP.</t>
  </si>
  <si>
    <t>Campus: Clifton - Non-Medical</t>
  </si>
  <si>
    <t>Campus: Clifton - Medical</t>
  </si>
  <si>
    <t>Campus: Clermont</t>
  </si>
  <si>
    <t>Campus: Blue 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</si>
</sst>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3" fillId="0" borderId="1" xfId="0" quotePrefix="1" applyFont="1" applyBorder="1" applyAlignment="1">
      <alignment horizontal="left"/>
    </xf>
    <xf numFmtId="0" fontId="3" fillId="0" borderId="1" xfId="0" quotePrefix="1" applyFont="1" applyBorder="1" applyAlignment="1">
      <alignment horizontal="center"/>
    </xf>
    <xf numFmtId="0" fontId="2" fillId="0" borderId="1" xfId="0" quotePrefix="1" applyFont="1" applyBorder="1" applyAlignment="1">
      <alignment horizontal="left" vertical="top"/>
    </xf>
    <xf numFmtId="164" fontId="2" fillId="0" borderId="1" xfId="0" applyNumberFormat="1" applyFont="1" applyBorder="1" applyAlignment="1">
      <alignment vertical="center"/>
    </xf>
    <xf numFmtId="164" fontId="0" fillId="0" borderId="1" xfId="0" applyNumberFormat="1" applyBorder="1"/>
    <xf numFmtId="0" fontId="0" fillId="0" borderId="1" xfId="0" applyBorder="1"/>
    <xf numFmtId="0" fontId="3" fillId="0" borderId="1" xfId="0" quotePrefix="1" applyFont="1" applyBorder="1" applyAlignment="1">
      <alignment horizontal="left" vertical="top"/>
    </xf>
    <xf numFmtId="164" fontId="3" fillId="0" borderId="1" xfId="0" applyNumberFormat="1" applyFont="1" applyBorder="1" applyAlignment="1">
      <alignment vertical="center"/>
    </xf>
    <xf numFmtId="164" fontId="1" fillId="0" borderId="1" xfId="0" applyNumberFormat="1" applyFont="1" applyBorder="1"/>
    <xf numFmtId="0" fontId="1" fillId="0" borderId="1" xfId="0" applyFont="1" applyBorder="1"/>
    <xf numFmtId="0" fontId="3" fillId="0" borderId="1" xfId="0" quotePrefix="1" applyFont="1" applyBorder="1" applyAlignment="1">
      <alignment vertical="top"/>
    </xf>
    <xf numFmtId="0" fontId="1" fillId="0" borderId="1" xfId="0" applyFont="1" applyBorder="1" applyAlignment="1"/>
    <xf numFmtId="0" fontId="4" fillId="0" borderId="0" xfId="0" applyFont="1" applyAlignment="1"/>
    <xf numFmtId="0" fontId="5" fillId="0" borderId="0" xfId="0" applyFont="1" applyAlignment="1">
      <alignment vertical="top" wrapText="1"/>
    </xf>
    <xf numFmtId="49" fontId="0" fillId="0" borderId="0" xfId="0" applyNumberFormat="1"/>
    <xf numFmtId="0" fontId="3" fillId="0" borderId="1" xfId="0" quotePrefix="1" applyFont="1" applyBorder="1" applyAlignment="1">
      <alignment horizontal="left" vertical="top"/>
    </xf>
    <xf numFmtId="0" fontId="1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3"/>
  <sheetViews>
    <sheetView tabSelected="1" view="pageLayout" topLeftCell="A2" zoomScaleNormal="100" workbookViewId="0">
      <selection activeCell="B32" sqref="B32"/>
    </sheetView>
  </sheetViews>
  <sheetFormatPr defaultRowHeight="14.4" x14ac:dyDescent="0.3"/>
  <cols>
    <col min="1" max="1" width="13.109375" bestFit="1" customWidth="1"/>
    <col min="2" max="2" width="72.33203125" bestFit="1" customWidth="1"/>
    <col min="3" max="3" width="18.88671875" bestFit="1" customWidth="1"/>
    <col min="4" max="4" width="19.33203125" bestFit="1" customWidth="1"/>
    <col min="5" max="5" width="10.109375" bestFit="1" customWidth="1"/>
  </cols>
  <sheetData>
    <row r="1" spans="1:5" ht="18" x14ac:dyDescent="0.35">
      <c r="A1" s="14" t="s">
        <v>36</v>
      </c>
    </row>
    <row r="2" spans="1:5" ht="18" x14ac:dyDescent="0.35">
      <c r="A2" s="14" t="s">
        <v>38</v>
      </c>
    </row>
    <row r="3" spans="1:5" ht="18" x14ac:dyDescent="0.35">
      <c r="A3" s="14" t="s">
        <v>37</v>
      </c>
    </row>
    <row r="5" spans="1:5" x14ac:dyDescent="0.3">
      <c r="A5" s="2" t="s">
        <v>0</v>
      </c>
      <c r="B5" s="2" t="s">
        <v>1</v>
      </c>
      <c r="C5" s="3" t="s">
        <v>2</v>
      </c>
      <c r="D5" s="3" t="s">
        <v>3</v>
      </c>
      <c r="E5" s="3" t="s">
        <v>4</v>
      </c>
    </row>
    <row r="6" spans="1:5" x14ac:dyDescent="0.3">
      <c r="A6" s="17" t="s">
        <v>5</v>
      </c>
      <c r="B6" s="4" t="s">
        <v>6</v>
      </c>
      <c r="C6" s="5">
        <v>2637.670000000001</v>
      </c>
      <c r="D6" s="5">
        <v>463.4199999999999</v>
      </c>
      <c r="E6" s="6">
        <f>SUM(C6:D6)</f>
        <v>3101.0900000000011</v>
      </c>
    </row>
    <row r="7" spans="1:5" x14ac:dyDescent="0.3">
      <c r="A7" s="18"/>
      <c r="B7" s="4" t="s">
        <v>7</v>
      </c>
      <c r="C7" s="5">
        <v>39</v>
      </c>
      <c r="D7" s="7"/>
      <c r="E7" s="6">
        <f t="shared" ref="E7:E36" si="0">SUM(C7:D7)</f>
        <v>39</v>
      </c>
    </row>
    <row r="8" spans="1:5" x14ac:dyDescent="0.3">
      <c r="A8" s="18"/>
      <c r="B8" s="4" t="s">
        <v>8</v>
      </c>
      <c r="C8" s="5">
        <v>4.9400000000000004</v>
      </c>
      <c r="D8" s="5">
        <v>10.879999999999995</v>
      </c>
      <c r="E8" s="6">
        <f t="shared" si="0"/>
        <v>15.819999999999997</v>
      </c>
    </row>
    <row r="9" spans="1:5" s="1" customFormat="1" x14ac:dyDescent="0.3">
      <c r="A9" s="18"/>
      <c r="B9" s="8" t="s">
        <v>9</v>
      </c>
      <c r="C9" s="9">
        <f>SUM(C6:C8)</f>
        <v>2681.610000000001</v>
      </c>
      <c r="D9" s="9">
        <f>SUM(D6:D8)</f>
        <v>474.2999999999999</v>
      </c>
      <c r="E9" s="10">
        <f t="shared" si="0"/>
        <v>3155.9100000000008</v>
      </c>
    </row>
    <row r="10" spans="1:5" x14ac:dyDescent="0.3">
      <c r="A10" s="17" t="s">
        <v>10</v>
      </c>
      <c r="B10" s="4" t="s">
        <v>11</v>
      </c>
      <c r="C10" s="5">
        <v>962.61000000000013</v>
      </c>
      <c r="D10" s="5">
        <v>4.2099999999999991</v>
      </c>
      <c r="E10" s="6">
        <f t="shared" si="0"/>
        <v>966.82000000000016</v>
      </c>
    </row>
    <row r="11" spans="1:5" x14ac:dyDescent="0.3">
      <c r="A11" s="18"/>
      <c r="B11" s="4" t="s">
        <v>12</v>
      </c>
      <c r="C11" s="5">
        <v>700.34000000000015</v>
      </c>
      <c r="D11" s="5">
        <v>14.640000000000006</v>
      </c>
      <c r="E11" s="6">
        <f t="shared" si="0"/>
        <v>714.98000000000013</v>
      </c>
    </row>
    <row r="12" spans="1:5" x14ac:dyDescent="0.3">
      <c r="A12" s="18"/>
      <c r="B12" s="4" t="s">
        <v>13</v>
      </c>
      <c r="C12" s="5">
        <v>362.92</v>
      </c>
      <c r="D12" s="5">
        <v>5.79</v>
      </c>
      <c r="E12" s="6">
        <f t="shared" si="0"/>
        <v>368.71000000000004</v>
      </c>
    </row>
    <row r="13" spans="1:5" x14ac:dyDescent="0.3">
      <c r="A13" s="18"/>
      <c r="B13" s="4" t="s">
        <v>14</v>
      </c>
      <c r="C13" s="5">
        <v>56.75</v>
      </c>
      <c r="D13" s="5">
        <v>0.74</v>
      </c>
      <c r="E13" s="6">
        <f t="shared" si="0"/>
        <v>57.49</v>
      </c>
    </row>
    <row r="14" spans="1:5" x14ac:dyDescent="0.3">
      <c r="A14" s="18"/>
      <c r="B14" s="4" t="s">
        <v>15</v>
      </c>
      <c r="C14" s="5">
        <v>321.42000000000007</v>
      </c>
      <c r="D14" s="5">
        <v>15.980000000000006</v>
      </c>
      <c r="E14" s="6">
        <f t="shared" si="0"/>
        <v>337.40000000000009</v>
      </c>
    </row>
    <row r="15" spans="1:5" x14ac:dyDescent="0.3">
      <c r="A15" s="18"/>
      <c r="B15" s="4" t="s">
        <v>16</v>
      </c>
      <c r="C15" s="5">
        <v>229.45</v>
      </c>
      <c r="D15" s="5">
        <v>2.75</v>
      </c>
      <c r="E15" s="6">
        <f t="shared" si="0"/>
        <v>232.2</v>
      </c>
    </row>
    <row r="16" spans="1:5" x14ac:dyDescent="0.3">
      <c r="A16" s="18"/>
      <c r="B16" s="4" t="s">
        <v>17</v>
      </c>
      <c r="C16" s="5">
        <v>16</v>
      </c>
      <c r="D16" s="7"/>
      <c r="E16" s="6">
        <f t="shared" si="0"/>
        <v>16</v>
      </c>
    </row>
    <row r="17" spans="1:5" x14ac:dyDescent="0.3">
      <c r="A17" s="18"/>
      <c r="B17" s="4" t="s">
        <v>18</v>
      </c>
      <c r="C17" s="5">
        <v>6.9300000000000006</v>
      </c>
      <c r="D17" s="5">
        <v>2.75</v>
      </c>
      <c r="E17" s="6">
        <f t="shared" si="0"/>
        <v>9.68</v>
      </c>
    </row>
    <row r="18" spans="1:5" x14ac:dyDescent="0.3">
      <c r="A18" s="18"/>
      <c r="B18" s="4" t="s">
        <v>19</v>
      </c>
      <c r="C18" s="5">
        <v>21.900000000000002</v>
      </c>
      <c r="D18" s="5">
        <v>0.74</v>
      </c>
      <c r="E18" s="6">
        <f t="shared" si="0"/>
        <v>22.64</v>
      </c>
    </row>
    <row r="19" spans="1:5" x14ac:dyDescent="0.3">
      <c r="A19" s="18"/>
      <c r="B19" s="4" t="s">
        <v>20</v>
      </c>
      <c r="C19" s="5">
        <v>19</v>
      </c>
      <c r="D19" s="7"/>
      <c r="E19" s="6">
        <f t="shared" si="0"/>
        <v>19</v>
      </c>
    </row>
    <row r="20" spans="1:5" x14ac:dyDescent="0.3">
      <c r="A20" s="18"/>
      <c r="B20" s="4" t="s">
        <v>21</v>
      </c>
      <c r="C20" s="5">
        <v>15.99</v>
      </c>
      <c r="D20" s="7"/>
      <c r="E20" s="6">
        <f t="shared" si="0"/>
        <v>15.99</v>
      </c>
    </row>
    <row r="21" spans="1:5" x14ac:dyDescent="0.3">
      <c r="A21" s="18"/>
      <c r="B21" s="4" t="s">
        <v>22</v>
      </c>
      <c r="C21" s="5">
        <v>157.14999999999998</v>
      </c>
      <c r="D21" s="5">
        <v>7.4400000000000022</v>
      </c>
      <c r="E21" s="6">
        <f t="shared" si="0"/>
        <v>164.58999999999997</v>
      </c>
    </row>
    <row r="22" spans="1:5" x14ac:dyDescent="0.3">
      <c r="A22" s="18"/>
      <c r="B22" s="4" t="s">
        <v>23</v>
      </c>
      <c r="C22" s="5">
        <v>559.88000000000011</v>
      </c>
      <c r="D22" s="5">
        <v>6.7700000000000005</v>
      </c>
      <c r="E22" s="6">
        <f t="shared" si="0"/>
        <v>566.65000000000009</v>
      </c>
    </row>
    <row r="23" spans="1:5" x14ac:dyDescent="0.3">
      <c r="A23" s="18"/>
      <c r="B23" s="4" t="s">
        <v>24</v>
      </c>
      <c r="C23" s="5">
        <v>106.73</v>
      </c>
      <c r="D23" s="5">
        <v>4.82</v>
      </c>
      <c r="E23" s="6">
        <f t="shared" si="0"/>
        <v>111.55000000000001</v>
      </c>
    </row>
    <row r="24" spans="1:5" x14ac:dyDescent="0.3">
      <c r="A24" s="18"/>
      <c r="B24" s="4" t="s">
        <v>25</v>
      </c>
      <c r="C24" s="5">
        <v>92</v>
      </c>
      <c r="D24" s="7"/>
      <c r="E24" s="6">
        <f t="shared" si="0"/>
        <v>92</v>
      </c>
    </row>
    <row r="25" spans="1:5" x14ac:dyDescent="0.3">
      <c r="A25" s="18"/>
      <c r="B25" s="4" t="s">
        <v>26</v>
      </c>
      <c r="C25" s="5">
        <v>223</v>
      </c>
      <c r="D25" s="7"/>
      <c r="E25" s="6">
        <f t="shared" si="0"/>
        <v>223</v>
      </c>
    </row>
    <row r="26" spans="1:5" x14ac:dyDescent="0.3">
      <c r="A26" s="18"/>
      <c r="B26" s="4" t="s">
        <v>27</v>
      </c>
      <c r="C26" s="5">
        <v>1</v>
      </c>
      <c r="D26" s="7"/>
      <c r="E26" s="6">
        <f t="shared" si="0"/>
        <v>1</v>
      </c>
    </row>
    <row r="27" spans="1:5" x14ac:dyDescent="0.3">
      <c r="A27" s="18"/>
      <c r="B27" s="4" t="s">
        <v>28</v>
      </c>
      <c r="C27" s="5">
        <v>8.99</v>
      </c>
      <c r="D27" s="7"/>
      <c r="E27" s="6">
        <f t="shared" si="0"/>
        <v>8.99</v>
      </c>
    </row>
    <row r="28" spans="1:5" x14ac:dyDescent="0.3">
      <c r="A28" s="18"/>
      <c r="B28" s="4" t="s">
        <v>29</v>
      </c>
      <c r="C28" s="5">
        <v>227.14000000000004</v>
      </c>
      <c r="D28" s="5">
        <v>8.66</v>
      </c>
      <c r="E28" s="6">
        <f t="shared" si="0"/>
        <v>235.80000000000004</v>
      </c>
    </row>
    <row r="29" spans="1:5" x14ac:dyDescent="0.3">
      <c r="A29" s="18"/>
      <c r="B29" s="4" t="s">
        <v>30</v>
      </c>
      <c r="C29" s="5">
        <v>45</v>
      </c>
      <c r="D29" s="7"/>
      <c r="E29" s="6">
        <f t="shared" si="0"/>
        <v>45</v>
      </c>
    </row>
    <row r="30" spans="1:5" x14ac:dyDescent="0.3">
      <c r="A30" s="18"/>
      <c r="B30" s="4" t="s">
        <v>31</v>
      </c>
      <c r="C30" s="5">
        <v>115.99000000000001</v>
      </c>
      <c r="D30" s="5">
        <v>0.64</v>
      </c>
      <c r="E30" s="6">
        <f t="shared" si="0"/>
        <v>116.63000000000001</v>
      </c>
    </row>
    <row r="31" spans="1:5" x14ac:dyDescent="0.3">
      <c r="A31" s="18"/>
      <c r="B31" s="4" t="s">
        <v>32</v>
      </c>
      <c r="C31" s="5">
        <v>32</v>
      </c>
      <c r="D31" s="7"/>
      <c r="E31" s="6">
        <f t="shared" si="0"/>
        <v>32</v>
      </c>
    </row>
    <row r="32" spans="1:5" x14ac:dyDescent="0.3">
      <c r="A32" s="18"/>
      <c r="B32" s="4" t="s">
        <v>33</v>
      </c>
      <c r="C32" s="5">
        <v>17.989999999999998</v>
      </c>
      <c r="D32" s="7"/>
      <c r="E32" s="6">
        <f t="shared" si="0"/>
        <v>17.989999999999998</v>
      </c>
    </row>
    <row r="33" spans="1:5" s="1" customFormat="1" x14ac:dyDescent="0.3">
      <c r="A33" s="18"/>
      <c r="B33" s="8" t="s">
        <v>9</v>
      </c>
      <c r="C33" s="9">
        <f>SUM(C10:C32)</f>
        <v>4300.1799999999994</v>
      </c>
      <c r="D33" s="9">
        <f>SUM(D10:D32)</f>
        <v>75.930000000000021</v>
      </c>
      <c r="E33" s="10">
        <f t="shared" si="0"/>
        <v>4376.1099999999997</v>
      </c>
    </row>
    <row r="34" spans="1:5" x14ac:dyDescent="0.3">
      <c r="A34" s="17" t="s">
        <v>34</v>
      </c>
      <c r="B34" s="4" t="s">
        <v>35</v>
      </c>
      <c r="C34" s="7"/>
      <c r="D34" s="5">
        <v>1015.4999999999902</v>
      </c>
      <c r="E34" s="6">
        <f t="shared" si="0"/>
        <v>1015.4999999999902</v>
      </c>
    </row>
    <row r="35" spans="1:5" s="1" customFormat="1" x14ac:dyDescent="0.3">
      <c r="A35" s="18"/>
      <c r="B35" s="8" t="s">
        <v>9</v>
      </c>
      <c r="C35" s="11">
        <f>C34</f>
        <v>0</v>
      </c>
      <c r="D35" s="9">
        <f>D34</f>
        <v>1015.4999999999902</v>
      </c>
      <c r="E35" s="10">
        <f t="shared" si="0"/>
        <v>1015.4999999999902</v>
      </c>
    </row>
    <row r="36" spans="1:5" s="1" customFormat="1" x14ac:dyDescent="0.3">
      <c r="A36" s="12" t="s">
        <v>4</v>
      </c>
      <c r="B36" s="13"/>
      <c r="C36" s="9">
        <f>C9+C33+C35</f>
        <v>6981.7900000000009</v>
      </c>
      <c r="D36" s="9">
        <f>D9+D33+D35</f>
        <v>1565.72999999999</v>
      </c>
      <c r="E36" s="10">
        <f t="shared" si="0"/>
        <v>8547.5199999999913</v>
      </c>
    </row>
    <row r="38" spans="1:5" ht="15.6" x14ac:dyDescent="0.3">
      <c r="A38" s="15" t="s">
        <v>39</v>
      </c>
    </row>
    <row r="39" spans="1:5" x14ac:dyDescent="0.3">
      <c r="A39" s="16" t="s">
        <v>40</v>
      </c>
    </row>
    <row r="40" spans="1:5" x14ac:dyDescent="0.3">
      <c r="A40" s="16" t="s">
        <v>41</v>
      </c>
    </row>
    <row r="41" spans="1:5" x14ac:dyDescent="0.3">
      <c r="A41" s="16" t="s">
        <v>42</v>
      </c>
    </row>
    <row r="42" spans="1:5" x14ac:dyDescent="0.3">
      <c r="A42" s="16" t="s">
        <v>43</v>
      </c>
    </row>
    <row r="43" spans="1:5" x14ac:dyDescent="0.3">
      <c r="A43" s="16" t="s">
        <v>44</v>
      </c>
    </row>
  </sheetData>
  <mergeCells count="3">
    <mergeCell ref="A34:A35"/>
    <mergeCell ref="A6:A9"/>
    <mergeCell ref="A10:A33"/>
  </mergeCells>
  <pageMargins left="0.7" right="0.7" top="0.75" bottom="0.75" header="0.3" footer="0.3"/>
  <pageSetup scale="73" fitToHeight="0" orientation="landscape" verticalDpi="90" r:id="rId1"/>
  <headerFooter>
    <oddHeader>&amp;LUniversity of Cincinnati
Office of Institutional Research</oddHeader>
    <oddFooter>&amp;LSource: UC SAP Business Warehouse, as of Nov. 1, 2020&amp;R&amp;P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3"/>
  <sheetViews>
    <sheetView view="pageLayout" zoomScaleNormal="100" workbookViewId="0">
      <selection activeCell="E7" sqref="E7"/>
    </sheetView>
  </sheetViews>
  <sheetFormatPr defaultRowHeight="14.4" x14ac:dyDescent="0.3"/>
  <cols>
    <col min="1" max="1" width="13.109375" style="1" bestFit="1" customWidth="1"/>
    <col min="2" max="2" width="72.33203125" bestFit="1" customWidth="1"/>
    <col min="3" max="3" width="18.88671875" bestFit="1" customWidth="1"/>
    <col min="4" max="4" width="19.33203125" bestFit="1" customWidth="1"/>
    <col min="5" max="5" width="10.109375" bestFit="1" customWidth="1"/>
  </cols>
  <sheetData>
    <row r="1" spans="1:5" ht="18" x14ac:dyDescent="0.35">
      <c r="A1" s="14" t="s">
        <v>36</v>
      </c>
    </row>
    <row r="2" spans="1:5" ht="18" x14ac:dyDescent="0.35">
      <c r="A2" s="14" t="s">
        <v>38</v>
      </c>
    </row>
    <row r="3" spans="1:5" ht="18" x14ac:dyDescent="0.35">
      <c r="A3" s="14" t="s">
        <v>45</v>
      </c>
    </row>
    <row r="5" spans="1:5" x14ac:dyDescent="0.3">
      <c r="A5" s="2" t="s">
        <v>0</v>
      </c>
      <c r="B5" s="2" t="s">
        <v>1</v>
      </c>
      <c r="C5" s="3" t="s">
        <v>2</v>
      </c>
      <c r="D5" s="3" t="s">
        <v>3</v>
      </c>
      <c r="E5" s="3" t="s">
        <v>4</v>
      </c>
    </row>
    <row r="6" spans="1:5" x14ac:dyDescent="0.3">
      <c r="A6" s="17" t="s">
        <v>5</v>
      </c>
      <c r="B6" s="4" t="s">
        <v>6</v>
      </c>
      <c r="C6" s="5">
        <v>1386.8500000000004</v>
      </c>
      <c r="D6" s="5">
        <v>329.48999999999904</v>
      </c>
      <c r="E6" s="6">
        <f t="shared" ref="E6:E36" si="0">SUM(C6:D6)</f>
        <v>1716.3399999999995</v>
      </c>
    </row>
    <row r="7" spans="1:5" x14ac:dyDescent="0.3">
      <c r="A7" s="18"/>
      <c r="B7" s="4" t="s">
        <v>7</v>
      </c>
      <c r="C7" s="5">
        <v>33</v>
      </c>
      <c r="D7" s="7"/>
      <c r="E7" s="6">
        <f t="shared" si="0"/>
        <v>33</v>
      </c>
    </row>
    <row r="8" spans="1:5" x14ac:dyDescent="0.3">
      <c r="A8" s="18"/>
      <c r="B8" s="4" t="s">
        <v>8</v>
      </c>
      <c r="C8" s="7"/>
      <c r="D8" s="5">
        <v>5.03</v>
      </c>
      <c r="E8" s="6">
        <f t="shared" si="0"/>
        <v>5.03</v>
      </c>
    </row>
    <row r="9" spans="1:5" s="1" customFormat="1" x14ac:dyDescent="0.3">
      <c r="A9" s="18"/>
      <c r="B9" s="8" t="s">
        <v>9</v>
      </c>
      <c r="C9" s="9">
        <f>SUM(C6:C8)</f>
        <v>1419.8500000000004</v>
      </c>
      <c r="D9" s="9">
        <f>SUM(D6:D8)</f>
        <v>334.51999999999902</v>
      </c>
      <c r="E9" s="10">
        <f t="shared" si="0"/>
        <v>1754.3699999999994</v>
      </c>
    </row>
    <row r="10" spans="1:5" x14ac:dyDescent="0.3">
      <c r="A10" s="17" t="s">
        <v>10</v>
      </c>
      <c r="B10" s="4" t="s">
        <v>11</v>
      </c>
      <c r="C10" s="5">
        <v>754.92000000000007</v>
      </c>
      <c r="D10" s="5">
        <v>2.6399999999999997</v>
      </c>
      <c r="E10" s="6">
        <f t="shared" si="0"/>
        <v>757.56000000000006</v>
      </c>
    </row>
    <row r="11" spans="1:5" x14ac:dyDescent="0.3">
      <c r="A11" s="18"/>
      <c r="B11" s="4" t="s">
        <v>12</v>
      </c>
      <c r="C11" s="5">
        <v>487.63000000000011</v>
      </c>
      <c r="D11" s="5">
        <v>7.67</v>
      </c>
      <c r="E11" s="6">
        <f t="shared" si="0"/>
        <v>495.30000000000013</v>
      </c>
    </row>
    <row r="12" spans="1:5" x14ac:dyDescent="0.3">
      <c r="A12" s="18"/>
      <c r="B12" s="4" t="s">
        <v>13</v>
      </c>
      <c r="C12" s="5">
        <v>263.96000000000004</v>
      </c>
      <c r="D12" s="5">
        <v>1.92</v>
      </c>
      <c r="E12" s="6">
        <f t="shared" si="0"/>
        <v>265.88000000000005</v>
      </c>
    </row>
    <row r="13" spans="1:5" x14ac:dyDescent="0.3">
      <c r="A13" s="18"/>
      <c r="B13" s="4" t="s">
        <v>14</v>
      </c>
      <c r="C13" s="5">
        <v>56.75</v>
      </c>
      <c r="D13" s="5">
        <v>0.74</v>
      </c>
      <c r="E13" s="6">
        <f t="shared" si="0"/>
        <v>57.49</v>
      </c>
    </row>
    <row r="14" spans="1:5" x14ac:dyDescent="0.3">
      <c r="A14" s="18"/>
      <c r="B14" s="4" t="s">
        <v>15</v>
      </c>
      <c r="C14" s="5">
        <v>104.47999999999999</v>
      </c>
      <c r="D14" s="5">
        <v>8.0699999999999985</v>
      </c>
      <c r="E14" s="6">
        <f t="shared" si="0"/>
        <v>112.54999999999998</v>
      </c>
    </row>
    <row r="15" spans="1:5" x14ac:dyDescent="0.3">
      <c r="A15" s="18"/>
      <c r="B15" s="4" t="s">
        <v>16</v>
      </c>
      <c r="C15" s="5">
        <v>164.71999999999997</v>
      </c>
      <c r="D15" s="5">
        <v>2.2599999999999998</v>
      </c>
      <c r="E15" s="6">
        <f t="shared" si="0"/>
        <v>166.97999999999996</v>
      </c>
    </row>
    <row r="16" spans="1:5" x14ac:dyDescent="0.3">
      <c r="A16" s="18"/>
      <c r="B16" s="4" t="s">
        <v>17</v>
      </c>
      <c r="C16" s="5">
        <v>16</v>
      </c>
      <c r="D16" s="7"/>
      <c r="E16" s="6">
        <f t="shared" si="0"/>
        <v>16</v>
      </c>
    </row>
    <row r="17" spans="1:5" x14ac:dyDescent="0.3">
      <c r="A17" s="18"/>
      <c r="B17" s="4" t="s">
        <v>18</v>
      </c>
      <c r="C17" s="7"/>
      <c r="D17" s="5">
        <v>0.19</v>
      </c>
      <c r="E17" s="6">
        <f t="shared" si="0"/>
        <v>0.19</v>
      </c>
    </row>
    <row r="18" spans="1:5" x14ac:dyDescent="0.3">
      <c r="A18" s="18"/>
      <c r="B18" s="4" t="s">
        <v>19</v>
      </c>
      <c r="C18" s="5">
        <v>20.900000000000002</v>
      </c>
      <c r="D18" s="5">
        <v>0.74</v>
      </c>
      <c r="E18" s="6">
        <f t="shared" si="0"/>
        <v>21.64</v>
      </c>
    </row>
    <row r="19" spans="1:5" x14ac:dyDescent="0.3">
      <c r="A19" s="18"/>
      <c r="B19" s="4" t="s">
        <v>20</v>
      </c>
      <c r="C19" s="5">
        <v>18</v>
      </c>
      <c r="D19" s="7"/>
      <c r="E19" s="6">
        <f t="shared" si="0"/>
        <v>18</v>
      </c>
    </row>
    <row r="20" spans="1:5" x14ac:dyDescent="0.3">
      <c r="A20" s="18"/>
      <c r="B20" s="4" t="s">
        <v>21</v>
      </c>
      <c r="C20" s="5">
        <v>13.99</v>
      </c>
      <c r="D20" s="7"/>
      <c r="E20" s="6">
        <f t="shared" si="0"/>
        <v>13.99</v>
      </c>
    </row>
    <row r="21" spans="1:5" x14ac:dyDescent="0.3">
      <c r="A21" s="18"/>
      <c r="B21" s="4" t="s">
        <v>22</v>
      </c>
      <c r="C21" s="5">
        <v>152.15</v>
      </c>
      <c r="D21" s="5">
        <v>2.57</v>
      </c>
      <c r="E21" s="6">
        <f t="shared" si="0"/>
        <v>154.72</v>
      </c>
    </row>
    <row r="22" spans="1:5" x14ac:dyDescent="0.3">
      <c r="A22" s="18"/>
      <c r="B22" s="4" t="s">
        <v>23</v>
      </c>
      <c r="C22" s="5">
        <v>94.97</v>
      </c>
      <c r="D22" s="7"/>
      <c r="E22" s="6">
        <f t="shared" si="0"/>
        <v>94.97</v>
      </c>
    </row>
    <row r="23" spans="1:5" x14ac:dyDescent="0.3">
      <c r="A23" s="18"/>
      <c r="B23" s="4" t="s">
        <v>24</v>
      </c>
      <c r="C23" s="5">
        <v>100.74</v>
      </c>
      <c r="D23" s="5">
        <v>3.8400000000000003</v>
      </c>
      <c r="E23" s="6">
        <f t="shared" si="0"/>
        <v>104.58</v>
      </c>
    </row>
    <row r="24" spans="1:5" x14ac:dyDescent="0.3">
      <c r="A24" s="18"/>
      <c r="B24" s="4" t="s">
        <v>25</v>
      </c>
      <c r="C24" s="5">
        <v>92</v>
      </c>
      <c r="D24" s="7"/>
      <c r="E24" s="6">
        <f t="shared" si="0"/>
        <v>92</v>
      </c>
    </row>
    <row r="25" spans="1:5" x14ac:dyDescent="0.3">
      <c r="A25" s="18"/>
      <c r="B25" s="4" t="s">
        <v>26</v>
      </c>
      <c r="C25" s="5">
        <v>212</v>
      </c>
      <c r="D25" s="7"/>
      <c r="E25" s="6">
        <f t="shared" si="0"/>
        <v>212</v>
      </c>
    </row>
    <row r="26" spans="1:5" x14ac:dyDescent="0.3">
      <c r="A26" s="18"/>
      <c r="B26" s="4" t="s">
        <v>27</v>
      </c>
      <c r="C26" s="5">
        <v>1</v>
      </c>
      <c r="D26" s="7"/>
      <c r="E26" s="6">
        <f t="shared" si="0"/>
        <v>1</v>
      </c>
    </row>
    <row r="27" spans="1:5" x14ac:dyDescent="0.3">
      <c r="A27" s="18"/>
      <c r="B27" s="4" t="s">
        <v>28</v>
      </c>
      <c r="C27" s="5">
        <v>8.99</v>
      </c>
      <c r="D27" s="7"/>
      <c r="E27" s="6">
        <f t="shared" si="0"/>
        <v>8.99</v>
      </c>
    </row>
    <row r="28" spans="1:5" x14ac:dyDescent="0.3">
      <c r="A28" s="18"/>
      <c r="B28" s="4" t="s">
        <v>29</v>
      </c>
      <c r="C28" s="5">
        <v>183.19000000000003</v>
      </c>
      <c r="D28" s="5">
        <v>6.7399999999999993</v>
      </c>
      <c r="E28" s="6">
        <f t="shared" si="0"/>
        <v>189.93000000000004</v>
      </c>
    </row>
    <row r="29" spans="1:5" x14ac:dyDescent="0.3">
      <c r="A29" s="18"/>
      <c r="B29" s="4" t="s">
        <v>30</v>
      </c>
      <c r="C29" s="5">
        <v>44</v>
      </c>
      <c r="D29" s="7"/>
      <c r="E29" s="6">
        <f t="shared" si="0"/>
        <v>44</v>
      </c>
    </row>
    <row r="30" spans="1:5" x14ac:dyDescent="0.3">
      <c r="A30" s="18"/>
      <c r="B30" s="4" t="s">
        <v>31</v>
      </c>
      <c r="C30" s="5">
        <v>107</v>
      </c>
      <c r="D30" s="7"/>
      <c r="E30" s="6">
        <f t="shared" si="0"/>
        <v>107</v>
      </c>
    </row>
    <row r="31" spans="1:5" x14ac:dyDescent="0.3">
      <c r="A31" s="18"/>
      <c r="B31" s="4" t="s">
        <v>32</v>
      </c>
      <c r="C31" s="5">
        <v>32</v>
      </c>
      <c r="D31" s="7"/>
      <c r="E31" s="6">
        <f t="shared" si="0"/>
        <v>32</v>
      </c>
    </row>
    <row r="32" spans="1:5" x14ac:dyDescent="0.3">
      <c r="A32" s="18"/>
      <c r="B32" s="4" t="s">
        <v>33</v>
      </c>
      <c r="C32" s="5">
        <v>17.989999999999998</v>
      </c>
      <c r="D32" s="7"/>
      <c r="E32" s="6">
        <f t="shared" si="0"/>
        <v>17.989999999999998</v>
      </c>
    </row>
    <row r="33" spans="1:5" s="1" customFormat="1" x14ac:dyDescent="0.3">
      <c r="A33" s="18"/>
      <c r="B33" s="8" t="s">
        <v>9</v>
      </c>
      <c r="C33" s="9">
        <f>SUM(C10:C32)</f>
        <v>2947.3799999999997</v>
      </c>
      <c r="D33" s="9">
        <f>SUM(D10:D32)</f>
        <v>37.379999999999995</v>
      </c>
      <c r="E33" s="10">
        <f t="shared" si="0"/>
        <v>2984.7599999999998</v>
      </c>
    </row>
    <row r="34" spans="1:5" x14ac:dyDescent="0.3">
      <c r="A34" s="17" t="s">
        <v>34</v>
      </c>
      <c r="B34" s="4" t="s">
        <v>35</v>
      </c>
      <c r="C34" s="7"/>
      <c r="D34" s="5">
        <v>844.37999999998942</v>
      </c>
      <c r="E34" s="6">
        <f t="shared" si="0"/>
        <v>844.37999999998942</v>
      </c>
    </row>
    <row r="35" spans="1:5" s="1" customFormat="1" x14ac:dyDescent="0.3">
      <c r="A35" s="18"/>
      <c r="B35" s="8" t="s">
        <v>9</v>
      </c>
      <c r="C35" s="11">
        <f>C34</f>
        <v>0</v>
      </c>
      <c r="D35" s="9">
        <f>D34</f>
        <v>844.37999999998942</v>
      </c>
      <c r="E35" s="10">
        <f t="shared" si="0"/>
        <v>844.37999999998942</v>
      </c>
    </row>
    <row r="36" spans="1:5" s="1" customFormat="1" x14ac:dyDescent="0.3">
      <c r="A36" s="12" t="s">
        <v>4</v>
      </c>
      <c r="B36" s="13"/>
      <c r="C36" s="9">
        <f>C9+C33+C35</f>
        <v>4367.2299999999996</v>
      </c>
      <c r="D36" s="9">
        <f>D9+D33+D35</f>
        <v>1216.2799999999884</v>
      </c>
      <c r="E36" s="10">
        <f t="shared" si="0"/>
        <v>5583.5099999999875</v>
      </c>
    </row>
    <row r="38" spans="1:5" ht="15.6" x14ac:dyDescent="0.3">
      <c r="A38" s="15" t="s">
        <v>39</v>
      </c>
    </row>
    <row r="39" spans="1:5" x14ac:dyDescent="0.3">
      <c r="A39" s="16" t="s">
        <v>40</v>
      </c>
    </row>
    <row r="40" spans="1:5" x14ac:dyDescent="0.3">
      <c r="A40" s="16" t="s">
        <v>41</v>
      </c>
    </row>
    <row r="41" spans="1:5" x14ac:dyDescent="0.3">
      <c r="A41" s="16" t="s">
        <v>42</v>
      </c>
    </row>
    <row r="42" spans="1:5" x14ac:dyDescent="0.3">
      <c r="A42" s="16" t="s">
        <v>43</v>
      </c>
    </row>
    <row r="43" spans="1:5" x14ac:dyDescent="0.3">
      <c r="A43" s="16" t="s">
        <v>44</v>
      </c>
    </row>
  </sheetData>
  <mergeCells count="3">
    <mergeCell ref="A10:A33"/>
    <mergeCell ref="A34:A35"/>
    <mergeCell ref="A6:A9"/>
  </mergeCells>
  <pageMargins left="0.7" right="0.7" top="0.75" bottom="0.75" header="0.3" footer="0.3"/>
  <pageSetup scale="73" fitToHeight="0" orientation="landscape" verticalDpi="90" r:id="rId1"/>
  <headerFooter>
    <oddHeader>&amp;LUniversity of Cincinnati
Office of Institutional Research</oddHeader>
    <oddFooter>&amp;LSource: UC SAP Business Warehouse, as of Nov. 1, 2020&amp;R&amp;P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29"/>
  <sheetViews>
    <sheetView view="pageLayout" topLeftCell="A2" zoomScaleNormal="100" workbookViewId="0">
      <selection activeCell="B22" sqref="B22"/>
    </sheetView>
  </sheetViews>
  <sheetFormatPr defaultRowHeight="14.4" x14ac:dyDescent="0.3"/>
  <cols>
    <col min="1" max="1" width="13.109375" style="1" bestFit="1" customWidth="1"/>
    <col min="2" max="2" width="72.33203125" bestFit="1" customWidth="1"/>
    <col min="3" max="3" width="18.88671875" bestFit="1" customWidth="1"/>
    <col min="4" max="4" width="19.33203125" bestFit="1" customWidth="1"/>
    <col min="5" max="5" width="10.109375" bestFit="1" customWidth="1"/>
  </cols>
  <sheetData>
    <row r="1" spans="1:5" ht="18" x14ac:dyDescent="0.35">
      <c r="A1" s="14" t="s">
        <v>36</v>
      </c>
    </row>
    <row r="2" spans="1:5" ht="18" x14ac:dyDescent="0.35">
      <c r="A2" s="14" t="s">
        <v>38</v>
      </c>
    </row>
    <row r="3" spans="1:5" ht="18" x14ac:dyDescent="0.35">
      <c r="A3" s="14" t="s">
        <v>46</v>
      </c>
    </row>
    <row r="5" spans="1:5" x14ac:dyDescent="0.3">
      <c r="A5" s="2" t="s">
        <v>0</v>
      </c>
      <c r="B5" s="2" t="s">
        <v>1</v>
      </c>
      <c r="C5" s="3" t="s">
        <v>2</v>
      </c>
      <c r="D5" s="3" t="s">
        <v>3</v>
      </c>
      <c r="E5" s="3" t="s">
        <v>4</v>
      </c>
    </row>
    <row r="6" spans="1:5" x14ac:dyDescent="0.3">
      <c r="A6" s="17" t="s">
        <v>5</v>
      </c>
      <c r="B6" s="4" t="s">
        <v>6</v>
      </c>
      <c r="C6" s="5">
        <v>1008.1500000000008</v>
      </c>
      <c r="D6" s="5">
        <v>21.309999999999985</v>
      </c>
      <c r="E6" s="6">
        <f t="shared" ref="E6:E22" si="0">SUM(C6:D6)</f>
        <v>1029.4600000000007</v>
      </c>
    </row>
    <row r="7" spans="1:5" x14ac:dyDescent="0.3">
      <c r="A7" s="18"/>
      <c r="B7" s="4" t="s">
        <v>8</v>
      </c>
      <c r="C7" s="5">
        <v>4.9400000000000004</v>
      </c>
      <c r="D7" s="5">
        <v>5.66</v>
      </c>
      <c r="E7" s="6">
        <f t="shared" si="0"/>
        <v>10.600000000000001</v>
      </c>
    </row>
    <row r="8" spans="1:5" s="1" customFormat="1" x14ac:dyDescent="0.3">
      <c r="A8" s="18"/>
      <c r="B8" s="8" t="s">
        <v>9</v>
      </c>
      <c r="C8" s="9">
        <f>SUM(C6:C7)</f>
        <v>1013.0900000000008</v>
      </c>
      <c r="D8" s="9">
        <f>SUM(D6:D7)</f>
        <v>26.969999999999985</v>
      </c>
      <c r="E8" s="10">
        <f t="shared" si="0"/>
        <v>1040.0600000000009</v>
      </c>
    </row>
    <row r="9" spans="1:5" x14ac:dyDescent="0.3">
      <c r="A9" s="17" t="s">
        <v>10</v>
      </c>
      <c r="B9" s="4" t="s">
        <v>11</v>
      </c>
      <c r="C9" s="5">
        <v>163.70000000000002</v>
      </c>
      <c r="D9" s="5">
        <v>1.5699999999999998</v>
      </c>
      <c r="E9" s="6">
        <f t="shared" si="0"/>
        <v>165.27</v>
      </c>
    </row>
    <row r="10" spans="1:5" x14ac:dyDescent="0.3">
      <c r="A10" s="18"/>
      <c r="B10" s="4" t="s">
        <v>12</v>
      </c>
      <c r="C10" s="5">
        <v>168.72000000000003</v>
      </c>
      <c r="D10" s="5">
        <v>4.8599999999999994</v>
      </c>
      <c r="E10" s="6">
        <f t="shared" si="0"/>
        <v>173.58000000000004</v>
      </c>
    </row>
    <row r="11" spans="1:5" x14ac:dyDescent="0.3">
      <c r="A11" s="18"/>
      <c r="B11" s="4" t="s">
        <v>13</v>
      </c>
      <c r="C11" s="5">
        <v>90.96</v>
      </c>
      <c r="D11" s="5">
        <v>3.87</v>
      </c>
      <c r="E11" s="6">
        <f t="shared" si="0"/>
        <v>94.83</v>
      </c>
    </row>
    <row r="12" spans="1:5" x14ac:dyDescent="0.3">
      <c r="A12" s="18"/>
      <c r="B12" s="4" t="s">
        <v>15</v>
      </c>
      <c r="C12" s="5">
        <v>208.96</v>
      </c>
      <c r="D12" s="5">
        <v>7.910000000000001</v>
      </c>
      <c r="E12" s="6">
        <f t="shared" si="0"/>
        <v>216.87</v>
      </c>
    </row>
    <row r="13" spans="1:5" x14ac:dyDescent="0.3">
      <c r="A13" s="18"/>
      <c r="B13" s="4" t="s">
        <v>16</v>
      </c>
      <c r="C13" s="5">
        <v>35.99</v>
      </c>
      <c r="D13" s="7"/>
      <c r="E13" s="6">
        <f t="shared" si="0"/>
        <v>35.99</v>
      </c>
    </row>
    <row r="14" spans="1:5" x14ac:dyDescent="0.3">
      <c r="A14" s="18"/>
      <c r="B14" s="4" t="s">
        <v>21</v>
      </c>
      <c r="C14" s="5">
        <v>2</v>
      </c>
      <c r="D14" s="7"/>
      <c r="E14" s="6">
        <f t="shared" si="0"/>
        <v>2</v>
      </c>
    </row>
    <row r="15" spans="1:5" x14ac:dyDescent="0.3">
      <c r="A15" s="18"/>
      <c r="B15" s="4" t="s">
        <v>22</v>
      </c>
      <c r="C15" s="5">
        <v>2</v>
      </c>
      <c r="D15" s="7"/>
      <c r="E15" s="6">
        <f t="shared" si="0"/>
        <v>2</v>
      </c>
    </row>
    <row r="16" spans="1:5" x14ac:dyDescent="0.3">
      <c r="A16" s="18"/>
      <c r="B16" s="4" t="s">
        <v>23</v>
      </c>
      <c r="C16" s="5">
        <v>464.91000000000008</v>
      </c>
      <c r="D16" s="5">
        <v>6.7700000000000005</v>
      </c>
      <c r="E16" s="6">
        <f t="shared" si="0"/>
        <v>471.68000000000006</v>
      </c>
    </row>
    <row r="17" spans="1:5" x14ac:dyDescent="0.3">
      <c r="A17" s="18"/>
      <c r="B17" s="4" t="s">
        <v>24</v>
      </c>
      <c r="C17" s="5">
        <v>3</v>
      </c>
      <c r="D17" s="5">
        <v>0.98</v>
      </c>
      <c r="E17" s="6">
        <f t="shared" si="0"/>
        <v>3.98</v>
      </c>
    </row>
    <row r="18" spans="1:5" x14ac:dyDescent="0.3">
      <c r="A18" s="18"/>
      <c r="B18" s="4" t="s">
        <v>29</v>
      </c>
      <c r="C18" s="5">
        <v>37.96</v>
      </c>
      <c r="D18" s="5">
        <v>0.64</v>
      </c>
      <c r="E18" s="6">
        <f t="shared" si="0"/>
        <v>38.6</v>
      </c>
    </row>
    <row r="19" spans="1:5" s="1" customFormat="1" x14ac:dyDescent="0.3">
      <c r="A19" s="18"/>
      <c r="B19" s="8" t="s">
        <v>9</v>
      </c>
      <c r="C19" s="9">
        <f>SUM(C9:C18)</f>
        <v>1178.2000000000003</v>
      </c>
      <c r="D19" s="9">
        <f>SUM(D9:D18)</f>
        <v>26.6</v>
      </c>
      <c r="E19" s="10">
        <f t="shared" si="0"/>
        <v>1204.8000000000002</v>
      </c>
    </row>
    <row r="20" spans="1:5" x14ac:dyDescent="0.3">
      <c r="A20" s="17" t="s">
        <v>34</v>
      </c>
      <c r="B20" s="4" t="s">
        <v>35</v>
      </c>
      <c r="C20" s="7"/>
      <c r="D20" s="5">
        <v>171.11999999999915</v>
      </c>
      <c r="E20" s="6">
        <f t="shared" si="0"/>
        <v>171.11999999999915</v>
      </c>
    </row>
    <row r="21" spans="1:5" s="1" customFormat="1" x14ac:dyDescent="0.3">
      <c r="A21" s="18"/>
      <c r="B21" s="8" t="s">
        <v>9</v>
      </c>
      <c r="C21" s="11">
        <f>C20</f>
        <v>0</v>
      </c>
      <c r="D21" s="9">
        <f>D20</f>
        <v>171.11999999999915</v>
      </c>
      <c r="E21" s="10">
        <f t="shared" si="0"/>
        <v>171.11999999999915</v>
      </c>
    </row>
    <row r="22" spans="1:5" s="1" customFormat="1" x14ac:dyDescent="0.3">
      <c r="A22" s="12" t="s">
        <v>4</v>
      </c>
      <c r="B22" s="13"/>
      <c r="C22" s="9">
        <f>C8+C19+C21</f>
        <v>2191.2900000000009</v>
      </c>
      <c r="D22" s="9">
        <f>D8+D19+D21</f>
        <v>224.68999999999915</v>
      </c>
      <c r="E22" s="10">
        <f t="shared" si="0"/>
        <v>2415.98</v>
      </c>
    </row>
    <row r="24" spans="1:5" ht="15.6" x14ac:dyDescent="0.3">
      <c r="A24" s="15" t="s">
        <v>39</v>
      </c>
    </row>
    <row r="25" spans="1:5" x14ac:dyDescent="0.3">
      <c r="A25" s="16" t="s">
        <v>40</v>
      </c>
    </row>
    <row r="26" spans="1:5" x14ac:dyDescent="0.3">
      <c r="A26" s="16" t="s">
        <v>41</v>
      </c>
    </row>
    <row r="27" spans="1:5" x14ac:dyDescent="0.3">
      <c r="A27" s="16" t="s">
        <v>42</v>
      </c>
    </row>
    <row r="28" spans="1:5" x14ac:dyDescent="0.3">
      <c r="A28" s="16" t="s">
        <v>43</v>
      </c>
    </row>
    <row r="29" spans="1:5" x14ac:dyDescent="0.3">
      <c r="A29" s="16" t="s">
        <v>44</v>
      </c>
    </row>
  </sheetData>
  <mergeCells count="3">
    <mergeCell ref="A20:A21"/>
    <mergeCell ref="A6:A8"/>
    <mergeCell ref="A9:A19"/>
  </mergeCells>
  <pageMargins left="0.7" right="0.7" top="0.75" bottom="0.75" header="0.3" footer="0.3"/>
  <pageSetup scale="73" fitToHeight="0" orientation="landscape" verticalDpi="90" r:id="rId1"/>
  <headerFooter>
    <oddHeader>&amp;LUniversity of Cincinnati
Office of Institutional Research</oddHeader>
    <oddFooter>&amp;LSource: UC SAP Business Warehouse, as of Nov. 1, 2020&amp;R&amp;P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9"/>
  <sheetViews>
    <sheetView view="pageLayout" zoomScaleNormal="100" workbookViewId="0"/>
  </sheetViews>
  <sheetFormatPr defaultRowHeight="14.4" x14ac:dyDescent="0.3"/>
  <cols>
    <col min="1" max="1" width="13.109375" bestFit="1" customWidth="1"/>
    <col min="2" max="2" width="72.33203125" bestFit="1" customWidth="1"/>
    <col min="3" max="3" width="18.88671875" bestFit="1" customWidth="1"/>
    <col min="4" max="4" width="19.33203125" bestFit="1" customWidth="1"/>
    <col min="5" max="5" width="10.109375" bestFit="1" customWidth="1"/>
  </cols>
  <sheetData>
    <row r="1" spans="1:5" ht="18" x14ac:dyDescent="0.35">
      <c r="A1" s="14" t="s">
        <v>36</v>
      </c>
    </row>
    <row r="2" spans="1:5" ht="18" x14ac:dyDescent="0.35">
      <c r="A2" s="14" t="s">
        <v>38</v>
      </c>
    </row>
    <row r="3" spans="1:5" ht="18" x14ac:dyDescent="0.35">
      <c r="A3" s="14" t="s">
        <v>47</v>
      </c>
    </row>
    <row r="5" spans="1:5" x14ac:dyDescent="0.3">
      <c r="A5" s="2" t="s">
        <v>0</v>
      </c>
      <c r="B5" s="2" t="s">
        <v>1</v>
      </c>
      <c r="C5" s="3" t="s">
        <v>2</v>
      </c>
      <c r="D5" s="3" t="s">
        <v>3</v>
      </c>
      <c r="E5" s="3" t="s">
        <v>4</v>
      </c>
    </row>
    <row r="6" spans="1:5" x14ac:dyDescent="0.3">
      <c r="A6" s="17" t="s">
        <v>5</v>
      </c>
      <c r="B6" s="4" t="s">
        <v>6</v>
      </c>
      <c r="C6" s="5">
        <v>70.75</v>
      </c>
      <c r="D6" s="5">
        <v>63.66999999999981</v>
      </c>
      <c r="E6" s="6">
        <f t="shared" ref="E6:E22" si="0">SUM(C6:D6)</f>
        <v>134.41999999999982</v>
      </c>
    </row>
    <row r="7" spans="1:5" x14ac:dyDescent="0.3">
      <c r="A7" s="18"/>
      <c r="B7" s="4" t="s">
        <v>7</v>
      </c>
      <c r="C7" s="5">
        <v>2</v>
      </c>
      <c r="D7" s="7"/>
      <c r="E7" s="6">
        <f t="shared" si="0"/>
        <v>2</v>
      </c>
    </row>
    <row r="8" spans="1:5" s="1" customFormat="1" x14ac:dyDescent="0.3">
      <c r="A8" s="18"/>
      <c r="B8" s="8" t="s">
        <v>9</v>
      </c>
      <c r="C8" s="9">
        <f>SUM(C6:C7)</f>
        <v>72.75</v>
      </c>
      <c r="D8" s="9">
        <f>SUM(D6:D7)</f>
        <v>63.66999999999981</v>
      </c>
      <c r="E8" s="10">
        <f t="shared" si="0"/>
        <v>136.41999999999982</v>
      </c>
    </row>
    <row r="9" spans="1:5" x14ac:dyDescent="0.3">
      <c r="A9" s="17" t="s">
        <v>10</v>
      </c>
      <c r="B9" s="4" t="s">
        <v>11</v>
      </c>
      <c r="C9" s="5">
        <v>22</v>
      </c>
      <c r="D9" s="7"/>
      <c r="E9" s="6">
        <f t="shared" si="0"/>
        <v>22</v>
      </c>
    </row>
    <row r="10" spans="1:5" x14ac:dyDescent="0.3">
      <c r="A10" s="18"/>
      <c r="B10" s="4" t="s">
        <v>12</v>
      </c>
      <c r="C10" s="5">
        <v>16.75</v>
      </c>
      <c r="D10" s="7"/>
      <c r="E10" s="6">
        <f t="shared" si="0"/>
        <v>16.75</v>
      </c>
    </row>
    <row r="11" spans="1:5" x14ac:dyDescent="0.3">
      <c r="A11" s="18"/>
      <c r="B11" s="4" t="s">
        <v>13</v>
      </c>
      <c r="C11" s="5">
        <v>2</v>
      </c>
      <c r="D11" s="7"/>
      <c r="E11" s="6">
        <f t="shared" si="0"/>
        <v>2</v>
      </c>
    </row>
    <row r="12" spans="1:5" x14ac:dyDescent="0.3">
      <c r="A12" s="18"/>
      <c r="B12" s="4" t="s">
        <v>15</v>
      </c>
      <c r="C12" s="5">
        <v>1</v>
      </c>
      <c r="D12" s="7"/>
      <c r="E12" s="6">
        <f t="shared" si="0"/>
        <v>1</v>
      </c>
    </row>
    <row r="13" spans="1:5" x14ac:dyDescent="0.3">
      <c r="A13" s="18"/>
      <c r="B13" s="4" t="s">
        <v>16</v>
      </c>
      <c r="C13" s="5">
        <v>14.74</v>
      </c>
      <c r="D13" s="7"/>
      <c r="E13" s="6">
        <f t="shared" si="0"/>
        <v>14.74</v>
      </c>
    </row>
    <row r="14" spans="1:5" x14ac:dyDescent="0.3">
      <c r="A14" s="18"/>
      <c r="B14" s="4" t="s">
        <v>18</v>
      </c>
      <c r="C14" s="7"/>
      <c r="D14" s="5">
        <v>1.92</v>
      </c>
      <c r="E14" s="6">
        <f t="shared" si="0"/>
        <v>1.92</v>
      </c>
    </row>
    <row r="15" spans="1:5" x14ac:dyDescent="0.3">
      <c r="A15" s="18"/>
      <c r="B15" s="4" t="s">
        <v>19</v>
      </c>
      <c r="C15" s="5">
        <v>1</v>
      </c>
      <c r="D15" s="7"/>
      <c r="E15" s="6">
        <f t="shared" si="0"/>
        <v>1</v>
      </c>
    </row>
    <row r="16" spans="1:5" x14ac:dyDescent="0.3">
      <c r="A16" s="18"/>
      <c r="B16" s="4" t="s">
        <v>22</v>
      </c>
      <c r="C16" s="5">
        <v>3</v>
      </c>
      <c r="D16" s="5">
        <v>4.870000000000001</v>
      </c>
      <c r="E16" s="6">
        <f t="shared" si="0"/>
        <v>7.870000000000001</v>
      </c>
    </row>
    <row r="17" spans="1:5" x14ac:dyDescent="0.3">
      <c r="A17" s="18"/>
      <c r="B17" s="4" t="s">
        <v>26</v>
      </c>
      <c r="C17" s="5">
        <v>9</v>
      </c>
      <c r="D17" s="7"/>
      <c r="E17" s="6">
        <f t="shared" si="0"/>
        <v>9</v>
      </c>
    </row>
    <row r="18" spans="1:5" x14ac:dyDescent="0.3">
      <c r="A18" s="18"/>
      <c r="B18" s="4" t="s">
        <v>29</v>
      </c>
      <c r="C18" s="5">
        <v>2.99</v>
      </c>
      <c r="D18" s="5">
        <v>0.64</v>
      </c>
      <c r="E18" s="6">
        <f t="shared" si="0"/>
        <v>3.6300000000000003</v>
      </c>
    </row>
    <row r="19" spans="1:5" x14ac:dyDescent="0.3">
      <c r="A19" s="18"/>
      <c r="B19" s="4" t="s">
        <v>30</v>
      </c>
      <c r="C19" s="5">
        <v>1</v>
      </c>
      <c r="D19" s="7"/>
      <c r="E19" s="6">
        <f t="shared" si="0"/>
        <v>1</v>
      </c>
    </row>
    <row r="20" spans="1:5" x14ac:dyDescent="0.3">
      <c r="A20" s="18"/>
      <c r="B20" s="4" t="s">
        <v>31</v>
      </c>
      <c r="C20" s="5">
        <v>4</v>
      </c>
      <c r="D20" s="5">
        <v>0.64</v>
      </c>
      <c r="E20" s="6">
        <f t="shared" si="0"/>
        <v>4.6399999999999997</v>
      </c>
    </row>
    <row r="21" spans="1:5" s="1" customFormat="1" x14ac:dyDescent="0.3">
      <c r="A21" s="18"/>
      <c r="B21" s="8" t="s">
        <v>9</v>
      </c>
      <c r="C21" s="9">
        <f>SUM(C9:C20)</f>
        <v>77.48</v>
      </c>
      <c r="D21" s="9">
        <f>SUM(D9:D20)</f>
        <v>8.07</v>
      </c>
      <c r="E21" s="10">
        <f t="shared" si="0"/>
        <v>85.550000000000011</v>
      </c>
    </row>
    <row r="22" spans="1:5" s="1" customFormat="1" x14ac:dyDescent="0.3">
      <c r="A22" s="12" t="s">
        <v>4</v>
      </c>
      <c r="B22" s="13"/>
      <c r="C22" s="9">
        <f>C8+C21</f>
        <v>150.23000000000002</v>
      </c>
      <c r="D22" s="9">
        <f>D8+D21</f>
        <v>71.73999999999981</v>
      </c>
      <c r="E22" s="10">
        <f t="shared" si="0"/>
        <v>221.96999999999983</v>
      </c>
    </row>
    <row r="24" spans="1:5" ht="15.6" x14ac:dyDescent="0.3">
      <c r="A24" s="15" t="s">
        <v>39</v>
      </c>
    </row>
    <row r="25" spans="1:5" x14ac:dyDescent="0.3">
      <c r="A25" s="16" t="s">
        <v>40</v>
      </c>
    </row>
    <row r="26" spans="1:5" x14ac:dyDescent="0.3">
      <c r="A26" s="16" t="s">
        <v>41</v>
      </c>
    </row>
    <row r="27" spans="1:5" x14ac:dyDescent="0.3">
      <c r="A27" s="16" t="s">
        <v>42</v>
      </c>
    </row>
    <row r="28" spans="1:5" x14ac:dyDescent="0.3">
      <c r="A28" s="16" t="s">
        <v>43</v>
      </c>
    </row>
    <row r="29" spans="1:5" x14ac:dyDescent="0.3">
      <c r="A29" s="16" t="s">
        <v>44</v>
      </c>
    </row>
  </sheetData>
  <mergeCells count="2">
    <mergeCell ref="A9:A21"/>
    <mergeCell ref="A6:A8"/>
  </mergeCells>
  <pageMargins left="0.7" right="0.7" top="0.75" bottom="0.75" header="0.3" footer="0.3"/>
  <pageSetup scale="73" fitToHeight="0" orientation="landscape" verticalDpi="90" r:id="rId1"/>
  <headerFooter>
    <oddHeader>&amp;LUniversity of Cincinnati
Office of Institutional Research</oddHeader>
    <oddFooter>&amp;LSource: UC SAP Business Warehouse, as of Nov. 1, 2020&amp;R&amp;P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29"/>
  <sheetViews>
    <sheetView view="pageLayout" zoomScaleNormal="100" workbookViewId="0"/>
  </sheetViews>
  <sheetFormatPr defaultRowHeight="14.4" x14ac:dyDescent="0.3"/>
  <cols>
    <col min="1" max="1" width="13.109375" bestFit="1" customWidth="1"/>
    <col min="2" max="2" width="72.33203125" bestFit="1" customWidth="1"/>
    <col min="3" max="3" width="18.88671875" bestFit="1" customWidth="1"/>
    <col min="4" max="4" width="19.33203125" bestFit="1" customWidth="1"/>
    <col min="5" max="5" width="10.109375" bestFit="1" customWidth="1"/>
  </cols>
  <sheetData>
    <row r="1" spans="1:5" ht="18" x14ac:dyDescent="0.35">
      <c r="A1" s="14" t="s">
        <v>36</v>
      </c>
    </row>
    <row r="2" spans="1:5" ht="18" x14ac:dyDescent="0.35">
      <c r="A2" s="14" t="s">
        <v>38</v>
      </c>
    </row>
    <row r="3" spans="1:5" ht="18" x14ac:dyDescent="0.35">
      <c r="A3" s="14" t="s">
        <v>48</v>
      </c>
    </row>
    <row r="5" spans="1:5" s="1" customFormat="1" x14ac:dyDescent="0.3">
      <c r="A5" s="2" t="s">
        <v>0</v>
      </c>
      <c r="B5" s="2" t="s">
        <v>1</v>
      </c>
      <c r="C5" s="3" t="s">
        <v>2</v>
      </c>
      <c r="D5" s="3" t="s">
        <v>3</v>
      </c>
      <c r="E5" s="3" t="s">
        <v>4</v>
      </c>
    </row>
    <row r="6" spans="1:5" x14ac:dyDescent="0.3">
      <c r="A6" s="17" t="s">
        <v>5</v>
      </c>
      <c r="B6" s="4" t="s">
        <v>6</v>
      </c>
      <c r="C6" s="5">
        <v>171.92</v>
      </c>
      <c r="D6" s="5">
        <v>48.949999999999932</v>
      </c>
      <c r="E6" s="6">
        <f t="shared" ref="E6:E22" si="0">SUM(C6:D6)</f>
        <v>220.86999999999992</v>
      </c>
    </row>
    <row r="7" spans="1:5" x14ac:dyDescent="0.3">
      <c r="A7" s="18"/>
      <c r="B7" s="4" t="s">
        <v>7</v>
      </c>
      <c r="C7" s="5">
        <v>4</v>
      </c>
      <c r="D7" s="7"/>
      <c r="E7" s="6">
        <f t="shared" si="0"/>
        <v>4</v>
      </c>
    </row>
    <row r="8" spans="1:5" x14ac:dyDescent="0.3">
      <c r="A8" s="18"/>
      <c r="B8" s="4" t="s">
        <v>8</v>
      </c>
      <c r="C8" s="7"/>
      <c r="D8" s="5">
        <v>0.19</v>
      </c>
      <c r="E8" s="6">
        <f t="shared" si="0"/>
        <v>0.19</v>
      </c>
    </row>
    <row r="9" spans="1:5" s="1" customFormat="1" x14ac:dyDescent="0.3">
      <c r="A9" s="18"/>
      <c r="B9" s="8" t="s">
        <v>9</v>
      </c>
      <c r="C9" s="9">
        <f>SUM(C6:C8)</f>
        <v>175.92</v>
      </c>
      <c r="D9" s="9">
        <f>SUM(D6:D8)</f>
        <v>49.13999999999993</v>
      </c>
      <c r="E9" s="10">
        <f t="shared" si="0"/>
        <v>225.05999999999992</v>
      </c>
    </row>
    <row r="10" spans="1:5" x14ac:dyDescent="0.3">
      <c r="A10" s="17" t="s">
        <v>10</v>
      </c>
      <c r="B10" s="4" t="s">
        <v>11</v>
      </c>
      <c r="C10" s="5">
        <v>21.99</v>
      </c>
      <c r="D10" s="7"/>
      <c r="E10" s="6">
        <f t="shared" si="0"/>
        <v>21.99</v>
      </c>
    </row>
    <row r="11" spans="1:5" x14ac:dyDescent="0.3">
      <c r="A11" s="18"/>
      <c r="B11" s="4" t="s">
        <v>12</v>
      </c>
      <c r="C11" s="5">
        <v>27.240000000000002</v>
      </c>
      <c r="D11" s="5">
        <v>2.11</v>
      </c>
      <c r="E11" s="6">
        <f t="shared" si="0"/>
        <v>29.35</v>
      </c>
    </row>
    <row r="12" spans="1:5" x14ac:dyDescent="0.3">
      <c r="A12" s="18"/>
      <c r="B12" s="4" t="s">
        <v>13</v>
      </c>
      <c r="C12" s="5">
        <v>6</v>
      </c>
      <c r="D12" s="7"/>
      <c r="E12" s="6">
        <f t="shared" si="0"/>
        <v>6</v>
      </c>
    </row>
    <row r="13" spans="1:5" x14ac:dyDescent="0.3">
      <c r="A13" s="18"/>
      <c r="B13" s="4" t="s">
        <v>15</v>
      </c>
      <c r="C13" s="5">
        <v>6.98</v>
      </c>
      <c r="D13" s="7"/>
      <c r="E13" s="6">
        <f t="shared" si="0"/>
        <v>6.98</v>
      </c>
    </row>
    <row r="14" spans="1:5" x14ac:dyDescent="0.3">
      <c r="A14" s="18"/>
      <c r="B14" s="4" t="s">
        <v>16</v>
      </c>
      <c r="C14" s="5">
        <v>14</v>
      </c>
      <c r="D14" s="5">
        <v>0.49</v>
      </c>
      <c r="E14" s="6">
        <f t="shared" si="0"/>
        <v>14.49</v>
      </c>
    </row>
    <row r="15" spans="1:5" x14ac:dyDescent="0.3">
      <c r="A15" s="18"/>
      <c r="B15" s="4" t="s">
        <v>18</v>
      </c>
      <c r="C15" s="5">
        <v>6.9300000000000006</v>
      </c>
      <c r="D15" s="5">
        <v>0.64</v>
      </c>
      <c r="E15" s="6">
        <f t="shared" si="0"/>
        <v>7.57</v>
      </c>
    </row>
    <row r="16" spans="1:5" x14ac:dyDescent="0.3">
      <c r="A16" s="18"/>
      <c r="B16" s="4" t="s">
        <v>20</v>
      </c>
      <c r="C16" s="5">
        <v>1</v>
      </c>
      <c r="D16" s="7"/>
      <c r="E16" s="6">
        <f t="shared" si="0"/>
        <v>1</v>
      </c>
    </row>
    <row r="17" spans="1:5" x14ac:dyDescent="0.3">
      <c r="A17" s="18"/>
      <c r="B17" s="4" t="s">
        <v>24</v>
      </c>
      <c r="C17" s="5">
        <v>2.99</v>
      </c>
      <c r="D17" s="7"/>
      <c r="E17" s="6">
        <f t="shared" si="0"/>
        <v>2.99</v>
      </c>
    </row>
    <row r="18" spans="1:5" x14ac:dyDescent="0.3">
      <c r="A18" s="18"/>
      <c r="B18" s="4" t="s">
        <v>26</v>
      </c>
      <c r="C18" s="5">
        <v>2</v>
      </c>
      <c r="D18" s="7"/>
      <c r="E18" s="6">
        <f t="shared" si="0"/>
        <v>2</v>
      </c>
    </row>
    <row r="19" spans="1:5" x14ac:dyDescent="0.3">
      <c r="A19" s="18"/>
      <c r="B19" s="4" t="s">
        <v>29</v>
      </c>
      <c r="C19" s="5">
        <v>3</v>
      </c>
      <c r="D19" s="5">
        <v>0.64</v>
      </c>
      <c r="E19" s="6">
        <f t="shared" si="0"/>
        <v>3.64</v>
      </c>
    </row>
    <row r="20" spans="1:5" x14ac:dyDescent="0.3">
      <c r="A20" s="18"/>
      <c r="B20" s="4" t="s">
        <v>31</v>
      </c>
      <c r="C20" s="5">
        <v>4.99</v>
      </c>
      <c r="D20" s="7"/>
      <c r="E20" s="6">
        <f t="shared" si="0"/>
        <v>4.99</v>
      </c>
    </row>
    <row r="21" spans="1:5" s="1" customFormat="1" x14ac:dyDescent="0.3">
      <c r="A21" s="18"/>
      <c r="B21" s="8" t="s">
        <v>9</v>
      </c>
      <c r="C21" s="9">
        <f>SUM(C10:C20)</f>
        <v>97.12</v>
      </c>
      <c r="D21" s="9">
        <f>SUM(D10:D20)</f>
        <v>3.88</v>
      </c>
      <c r="E21" s="10">
        <f t="shared" si="0"/>
        <v>101</v>
      </c>
    </row>
    <row r="22" spans="1:5" s="1" customFormat="1" x14ac:dyDescent="0.3">
      <c r="A22" s="12" t="s">
        <v>4</v>
      </c>
      <c r="B22" s="13"/>
      <c r="C22" s="9">
        <f>C9+C21</f>
        <v>273.03999999999996</v>
      </c>
      <c r="D22" s="9">
        <f>D9+D21</f>
        <v>53.019999999999932</v>
      </c>
      <c r="E22" s="10">
        <f t="shared" si="0"/>
        <v>326.05999999999989</v>
      </c>
    </row>
    <row r="24" spans="1:5" ht="15.6" x14ac:dyDescent="0.3">
      <c r="A24" s="15" t="s">
        <v>39</v>
      </c>
    </row>
    <row r="25" spans="1:5" x14ac:dyDescent="0.3">
      <c r="A25" s="16" t="s">
        <v>40</v>
      </c>
    </row>
    <row r="26" spans="1:5" x14ac:dyDescent="0.3">
      <c r="A26" s="16" t="s">
        <v>41</v>
      </c>
    </row>
    <row r="27" spans="1:5" x14ac:dyDescent="0.3">
      <c r="A27" s="16" t="s">
        <v>42</v>
      </c>
    </row>
    <row r="28" spans="1:5" x14ac:dyDescent="0.3">
      <c r="A28" s="16" t="s">
        <v>43</v>
      </c>
    </row>
    <row r="29" spans="1:5" x14ac:dyDescent="0.3">
      <c r="A29" s="16" t="s">
        <v>44</v>
      </c>
    </row>
  </sheetData>
  <mergeCells count="2">
    <mergeCell ref="A10:A21"/>
    <mergeCell ref="A6:A9"/>
  </mergeCells>
  <pageMargins left="0.7" right="0.7" top="0.75" bottom="0.75" header="0.3" footer="0.3"/>
  <pageSetup scale="73" fitToHeight="0" orientation="landscape" verticalDpi="90" r:id="rId1"/>
  <headerFooter>
    <oddHeader>&amp;LUniversity of Cincinnati
Office of Institutional Research</oddHeader>
    <oddFooter>&amp;LSource: UC SAP Business Warehouse, as of Nov. 1, 2020&amp;R&amp;P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Campus - All</vt:lpstr>
      <vt:lpstr>Campus - Clifton Non-Medical</vt:lpstr>
      <vt:lpstr>Campus - Clifton Medical</vt:lpstr>
      <vt:lpstr>Campus - Clermont</vt:lpstr>
      <vt:lpstr>Campus - Blue Ash</vt:lpstr>
    </vt:vector>
  </TitlesOfParts>
  <Company>University of Cincinnati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Becker</dc:creator>
  <cp:lastModifiedBy>Ralston, Michele (ralstomt)</cp:lastModifiedBy>
  <cp:lastPrinted>2021-04-22T20:55:15Z</cp:lastPrinted>
  <dcterms:created xsi:type="dcterms:W3CDTF">2021-04-22T20:39:06Z</dcterms:created>
  <dcterms:modified xsi:type="dcterms:W3CDTF">2021-04-30T14:19:26Z</dcterms:modified>
</cp:coreProperties>
</file>