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aculty reports\Employee Stats\2022\"/>
    </mc:Choice>
  </mc:AlternateContent>
  <bookViews>
    <workbookView xWindow="0" yWindow="0" windowWidth="28800" windowHeight="12300"/>
  </bookViews>
  <sheets>
    <sheet name="Campus - All" sheetId="1" r:id="rId1"/>
    <sheet name="Campus - Clifton Medical" sheetId="3" r:id="rId2"/>
    <sheet name="Campus - Clifton Non-Medical" sheetId="4" r:id="rId3"/>
    <sheet name="Campus - Blue Ash" sheetId="5" r:id="rId4"/>
    <sheet name="Campus - Clermont" sheetId="6" r:id="rId5"/>
    <sheet name="SOC Code Look Up" sheetId="2" r:id="rId6"/>
  </sheets>
  <calcPr calcId="162913"/>
</workbook>
</file>

<file path=xl/calcChain.xml><?xml version="1.0" encoding="utf-8"?>
<calcChain xmlns="http://schemas.openxmlformats.org/spreadsheetml/2006/main">
  <c r="F36" i="1" l="1"/>
  <c r="E36" i="1"/>
  <c r="D36" i="1"/>
  <c r="F35" i="1"/>
  <c r="E35" i="1"/>
  <c r="D35" i="1"/>
  <c r="F33" i="1"/>
  <c r="E33" i="1"/>
  <c r="D33" i="1"/>
  <c r="F8" i="1"/>
  <c r="E8" i="1"/>
  <c r="D8" i="1"/>
  <c r="F25" i="3"/>
  <c r="E25" i="3"/>
  <c r="D25" i="3"/>
  <c r="F24" i="3"/>
  <c r="E24" i="3"/>
  <c r="D24" i="3"/>
  <c r="F22" i="3"/>
  <c r="E22" i="3"/>
  <c r="D22" i="3"/>
  <c r="F7" i="3"/>
  <c r="E7" i="3"/>
  <c r="D7" i="3"/>
  <c r="E8" i="4"/>
  <c r="F8" i="4"/>
  <c r="F33" i="4"/>
  <c r="E33" i="4"/>
  <c r="F35" i="4"/>
  <c r="E35" i="4"/>
  <c r="D35" i="4"/>
  <c r="D36" i="4"/>
  <c r="D33" i="4"/>
  <c r="D8" i="4"/>
  <c r="F8" i="5"/>
  <c r="F22" i="5" s="1"/>
  <c r="E8" i="5"/>
  <c r="D8" i="5"/>
  <c r="D22" i="5" s="1"/>
  <c r="F20" i="6"/>
  <c r="E20" i="6"/>
  <c r="D20" i="6"/>
  <c r="F8" i="6"/>
  <c r="E8" i="6"/>
  <c r="E21" i="6" s="1"/>
  <c r="D8" i="6"/>
  <c r="F21" i="5"/>
  <c r="E21" i="5"/>
  <c r="D21" i="5"/>
  <c r="F36" i="4" l="1"/>
  <c r="E22" i="5"/>
  <c r="F21" i="6"/>
  <c r="D21" i="6"/>
  <c r="E36" i="4"/>
</calcChain>
</file>

<file path=xl/sharedStrings.xml><?xml version="1.0" encoding="utf-8"?>
<sst xmlns="http://schemas.openxmlformats.org/spreadsheetml/2006/main" count="361" uniqueCount="117">
  <si>
    <t>Employee Filter</t>
  </si>
  <si>
    <t>SOCCode1</t>
  </si>
  <si>
    <t>SOC Code Description</t>
  </si>
  <si>
    <t>Full-Time based on FTE</t>
  </si>
  <si>
    <t>Part-Time based on FTE</t>
  </si>
  <si>
    <t>Grand Total</t>
  </si>
  <si>
    <t>Faculty</t>
  </si>
  <si>
    <t>Staff</t>
  </si>
  <si>
    <t>Student</t>
  </si>
  <si>
    <t>25-1000</t>
  </si>
  <si>
    <t>25-4020</t>
  </si>
  <si>
    <t>Total</t>
  </si>
  <si>
    <t>11-0000</t>
  </si>
  <si>
    <t>13-0000</t>
  </si>
  <si>
    <t>15-0000</t>
  </si>
  <si>
    <t>17-0000</t>
  </si>
  <si>
    <t>19-0000</t>
  </si>
  <si>
    <t>21-0000</t>
  </si>
  <si>
    <t>23-0000</t>
  </si>
  <si>
    <t>25-2000</t>
  </si>
  <si>
    <t>25-3000</t>
  </si>
  <si>
    <t>25-4010</t>
  </si>
  <si>
    <t>25-4030</t>
  </si>
  <si>
    <t>25-9000</t>
  </si>
  <si>
    <t>27-0000</t>
  </si>
  <si>
    <t>29-0000</t>
  </si>
  <si>
    <t>31-0000</t>
  </si>
  <si>
    <t>33-0000</t>
  </si>
  <si>
    <t>37-0000</t>
  </si>
  <si>
    <t>39-0000</t>
  </si>
  <si>
    <t>41-0000</t>
  </si>
  <si>
    <t>43-0000</t>
  </si>
  <si>
    <t>47-0000</t>
  </si>
  <si>
    <t>49-0000</t>
  </si>
  <si>
    <t>51-0000</t>
  </si>
  <si>
    <t>53-0000</t>
  </si>
  <si>
    <t>St udent</t>
  </si>
  <si>
    <t>25-9040</t>
  </si>
  <si>
    <t>Employee FTE by Standard Occupational Classification</t>
  </si>
  <si>
    <t>Campus: All</t>
  </si>
  <si>
    <t>As Of November 2022</t>
  </si>
  <si>
    <t>SOC CODE LOOKUP :</t>
  </si>
  <si>
    <t xml:space="preserve"> Postsecondary Teachers</t>
  </si>
  <si>
    <t xml:space="preserve"> Librarians and Media Collections Specialists</t>
  </si>
  <si>
    <t>99-9999</t>
  </si>
  <si>
    <t xml:space="preserve"> Unclassified Occupation</t>
  </si>
  <si>
    <t xml:space="preserve"> Management</t>
  </si>
  <si>
    <t xml:space="preserve"> Business and Financial Operations</t>
  </si>
  <si>
    <t xml:space="preserve"> Computer and Mathematical</t>
  </si>
  <si>
    <t xml:space="preserve"> Architecture and Engineering</t>
  </si>
  <si>
    <t xml:space="preserve"> Life, Physical, and Social Science</t>
  </si>
  <si>
    <t xml:space="preserve"> Counselors, Social Workers, and Other Community and Social Service Specialists</t>
  </si>
  <si>
    <t xml:space="preserve"> Legal</t>
  </si>
  <si>
    <t xml:space="preserve"> Preschool, Elementary, Middle, Secondary, and Special Education Teachers</t>
  </si>
  <si>
    <t xml:space="preserve"> Other Teachers and Instructors</t>
  </si>
  <si>
    <t xml:space="preserve"> Library Technicians</t>
  </si>
  <si>
    <t xml:space="preserve"> Other Educational Instruction and Library</t>
  </si>
  <si>
    <t xml:space="preserve"> Arts, Design, Entertainment, Sports, and Media</t>
  </si>
  <si>
    <t xml:space="preserve"> Healthcare Practitioners and Technical</t>
  </si>
  <si>
    <t xml:space="preserve"> Healthcare Support</t>
  </si>
  <si>
    <t xml:space="preserve"> Protective Service</t>
  </si>
  <si>
    <t xml:space="preserve"> Building and Grounds Cleaning and Maintenance</t>
  </si>
  <si>
    <t xml:space="preserve"> Personal Care and Service</t>
  </si>
  <si>
    <t xml:space="preserve"> Sales and Related</t>
  </si>
  <si>
    <t xml:space="preserve"> Office and Administrative Support</t>
  </si>
  <si>
    <t xml:space="preserve"> Construction and Extraction</t>
  </si>
  <si>
    <t xml:space="preserve"> Installation, Maintenance, and Repair</t>
  </si>
  <si>
    <t xml:space="preserve"> Production</t>
  </si>
  <si>
    <t xml:space="preserve"> Transportation and Material Moving</t>
  </si>
  <si>
    <t xml:space="preserve"> Teaching Assistants</t>
  </si>
  <si>
    <t xml:space="preserve"> Archivists, Curators, and Museum Technicians</t>
  </si>
  <si>
    <t>Campus: Clifton - Medical</t>
  </si>
  <si>
    <t>SOC Code</t>
  </si>
  <si>
    <t>Campus: Clifton - Non-Medical</t>
  </si>
  <si>
    <r>
      <rPr>
        <sz val="10"/>
        <color rgb="FF49494B"/>
        <rFont val="Calibri"/>
        <family val="2"/>
        <scheme val="minor"/>
      </rPr>
      <t>21-0000</t>
    </r>
  </si>
  <si>
    <r>
      <rPr>
        <sz val="10"/>
        <color rgb="FF49494B"/>
        <rFont val="Calibri"/>
        <family val="2"/>
        <scheme val="minor"/>
      </rPr>
      <t>27-0000</t>
    </r>
  </si>
  <si>
    <r>
      <rPr>
        <sz val="10"/>
        <color rgb="FF49494B"/>
        <rFont val="Calibri"/>
        <family val="2"/>
        <scheme val="minor"/>
      </rPr>
      <t>37-0000</t>
    </r>
  </si>
  <si>
    <t>Campus: Blue Ash</t>
  </si>
  <si>
    <r>
      <rPr>
        <b/>
        <sz val="10"/>
        <color rgb="FF343136"/>
        <rFont val="Calibri"/>
        <family val="2"/>
        <scheme val="minor"/>
      </rPr>
      <t>Total</t>
    </r>
  </si>
  <si>
    <r>
      <rPr>
        <sz val="10"/>
        <color rgb="FF4B4949"/>
        <rFont val="Calibri"/>
        <family val="2"/>
        <scheme val="minor"/>
      </rPr>
      <t>25-1000</t>
    </r>
  </si>
  <si>
    <r>
      <rPr>
        <sz val="10"/>
        <color rgb="FF4B4949"/>
        <rFont val="Calibri"/>
        <family val="2"/>
        <scheme val="minor"/>
      </rPr>
      <t>25-4020</t>
    </r>
  </si>
  <si>
    <r>
      <rPr>
        <sz val="10"/>
        <color rgb="FF4B4949"/>
        <rFont val="Calibri"/>
        <family val="2"/>
        <scheme val="minor"/>
      </rPr>
      <t>11-0000</t>
    </r>
  </si>
  <si>
    <r>
      <rPr>
        <sz val="10"/>
        <color rgb="FF343136"/>
        <rFont val="Calibri"/>
        <family val="2"/>
        <scheme val="minor"/>
      </rPr>
      <t>13-0000</t>
    </r>
  </si>
  <si>
    <r>
      <rPr>
        <sz val="10"/>
        <color rgb="FF343136"/>
        <rFont val="Calibri"/>
        <family val="2"/>
        <scheme val="minor"/>
      </rPr>
      <t>15-0000</t>
    </r>
  </si>
  <si>
    <r>
      <rPr>
        <sz val="10"/>
        <color rgb="FF343136"/>
        <rFont val="Calibri"/>
        <family val="2"/>
        <scheme val="minor"/>
      </rPr>
      <t>19</t>
    </r>
    <r>
      <rPr>
        <sz val="10"/>
        <color rgb="FF4F3D2D"/>
        <rFont val="Calibri"/>
        <family val="2"/>
        <scheme val="minor"/>
      </rPr>
      <t>-0</t>
    </r>
    <r>
      <rPr>
        <sz val="10"/>
        <color rgb="FF4B4949"/>
        <rFont val="Calibri"/>
        <family val="2"/>
        <scheme val="minor"/>
      </rPr>
      <t>000</t>
    </r>
  </si>
  <si>
    <r>
      <rPr>
        <sz val="10"/>
        <color rgb="FF4B4949"/>
        <rFont val="Calibri"/>
        <family val="2"/>
        <scheme val="minor"/>
      </rPr>
      <t>21-0000</t>
    </r>
  </si>
  <si>
    <r>
      <rPr>
        <sz val="10"/>
        <color rgb="FF4B4949"/>
        <rFont val="Calibri"/>
        <family val="2"/>
        <scheme val="minor"/>
      </rPr>
      <t>25-4030</t>
    </r>
  </si>
  <si>
    <r>
      <rPr>
        <sz val="10"/>
        <color rgb="FF4B4949"/>
        <rFont val="Calibri"/>
        <family val="2"/>
        <scheme val="minor"/>
      </rPr>
      <t>25-9000</t>
    </r>
  </si>
  <si>
    <r>
      <rPr>
        <sz val="10"/>
        <color rgb="FF4B4949"/>
        <rFont val="Calibri"/>
        <family val="2"/>
        <scheme val="minor"/>
      </rPr>
      <t>27-0000</t>
    </r>
  </si>
  <si>
    <r>
      <rPr>
        <sz val="10"/>
        <color rgb="FF4B4949"/>
        <rFont val="Calibri"/>
        <family val="2"/>
        <scheme val="minor"/>
      </rPr>
      <t>31-0000</t>
    </r>
  </si>
  <si>
    <r>
      <rPr>
        <sz val="10"/>
        <color rgb="FF4B4949"/>
        <rFont val="Calibri"/>
        <family val="2"/>
        <scheme val="minor"/>
      </rPr>
      <t>37-0000</t>
    </r>
  </si>
  <si>
    <r>
      <rPr>
        <sz val="10"/>
        <color rgb="FF343136"/>
        <rFont val="Calibri"/>
        <family val="2"/>
        <scheme val="minor"/>
      </rPr>
      <t>43-0000</t>
    </r>
  </si>
  <si>
    <r>
      <rPr>
        <sz val="10"/>
        <color rgb="FF343136"/>
        <rFont val="Calibri"/>
        <family val="2"/>
        <scheme val="minor"/>
      </rPr>
      <t>49-0000</t>
    </r>
  </si>
  <si>
    <r>
      <rPr>
        <b/>
        <sz val="10"/>
        <color rgb="FF343136"/>
        <rFont val="Calibri"/>
        <family val="2"/>
        <scheme val="minor"/>
      </rPr>
      <t>Facu</t>
    </r>
    <r>
      <rPr>
        <b/>
        <sz val="10"/>
        <color rgb="FF240303"/>
        <rFont val="Calibri"/>
        <family val="2"/>
        <scheme val="minor"/>
      </rPr>
      <t>l</t>
    </r>
    <r>
      <rPr>
        <b/>
        <sz val="10"/>
        <color rgb="FF343136"/>
        <rFont val="Calibri"/>
        <family val="2"/>
        <scheme val="minor"/>
      </rPr>
      <t>ty</t>
    </r>
  </si>
  <si>
    <r>
      <rPr>
        <b/>
        <sz val="10"/>
        <color rgb="FF4B4949"/>
        <rFont val="Calibri"/>
        <family val="2"/>
        <scheme val="minor"/>
      </rPr>
      <t>Staff</t>
    </r>
  </si>
  <si>
    <r>
      <rPr>
        <b/>
        <sz val="10"/>
        <color rgb="FF4B4949"/>
        <rFont val="Calibri"/>
        <family val="2"/>
        <scheme val="minor"/>
      </rPr>
      <t xml:space="preserve">Grand </t>
    </r>
    <r>
      <rPr>
        <b/>
        <sz val="10"/>
        <color rgb="FF08112A"/>
        <rFont val="Calibri"/>
        <family val="2"/>
        <scheme val="minor"/>
      </rPr>
      <t>T</t>
    </r>
    <r>
      <rPr>
        <b/>
        <sz val="10"/>
        <color rgb="FF343136"/>
        <rFont val="Calibri"/>
        <family val="2"/>
        <scheme val="minor"/>
      </rPr>
      <t>o</t>
    </r>
    <r>
      <rPr>
        <b/>
        <sz val="10"/>
        <color rgb="FF08112A"/>
        <rFont val="Calibri"/>
        <family val="2"/>
        <scheme val="minor"/>
      </rPr>
      <t>t</t>
    </r>
    <r>
      <rPr>
        <b/>
        <sz val="10"/>
        <color rgb="FF343136"/>
        <rFont val="Calibri"/>
        <family val="2"/>
        <scheme val="minor"/>
      </rPr>
      <t>a</t>
    </r>
    <r>
      <rPr>
        <b/>
        <sz val="10"/>
        <color rgb="FF4F3D2D"/>
        <rFont val="Calibri"/>
        <family val="2"/>
        <scheme val="minor"/>
      </rPr>
      <t>l</t>
    </r>
  </si>
  <si>
    <t>Campus: Clermont</t>
  </si>
  <si>
    <r>
      <rPr>
        <b/>
        <sz val="10"/>
        <color rgb="FF332F34"/>
        <rFont val="Calibri"/>
        <family val="2"/>
        <scheme val="minor"/>
      </rPr>
      <t>Fa</t>
    </r>
    <r>
      <rPr>
        <b/>
        <sz val="10"/>
        <color rgb="FF49494B"/>
        <rFont val="Calibri"/>
        <family val="2"/>
        <scheme val="minor"/>
      </rPr>
      <t>cu</t>
    </r>
    <r>
      <rPr>
        <b/>
        <sz val="10"/>
        <color rgb="FF000C36"/>
        <rFont val="Calibri"/>
        <family val="2"/>
        <scheme val="minor"/>
      </rPr>
      <t>l</t>
    </r>
    <r>
      <rPr>
        <b/>
        <sz val="10"/>
        <color rgb="FF332F34"/>
        <rFont val="Calibri"/>
        <family val="2"/>
        <scheme val="minor"/>
      </rPr>
      <t>ty</t>
    </r>
  </si>
  <si>
    <r>
      <rPr>
        <b/>
        <sz val="10"/>
        <color rgb="FF332F34"/>
        <rFont val="Calibri"/>
        <family val="2"/>
        <scheme val="minor"/>
      </rPr>
      <t>Tota</t>
    </r>
    <r>
      <rPr>
        <b/>
        <sz val="10"/>
        <color rgb="FF49494B"/>
        <rFont val="Calibri"/>
        <family val="2"/>
        <scheme val="minor"/>
      </rPr>
      <t>l</t>
    </r>
  </si>
  <si>
    <r>
      <rPr>
        <b/>
        <sz val="10"/>
        <color rgb="FF49494B"/>
        <rFont val="Calibri"/>
        <family val="2"/>
        <scheme val="minor"/>
      </rPr>
      <t>S</t>
    </r>
    <r>
      <rPr>
        <b/>
        <sz val="10"/>
        <color rgb="FF332F34"/>
        <rFont val="Calibri"/>
        <family val="2"/>
        <scheme val="minor"/>
      </rPr>
      <t>taff</t>
    </r>
  </si>
  <si>
    <r>
      <rPr>
        <sz val="10"/>
        <color rgb="FF49494B"/>
        <rFont val="Calibri"/>
        <family val="2"/>
        <scheme val="minor"/>
      </rPr>
      <t>2</t>
    </r>
    <r>
      <rPr>
        <sz val="10"/>
        <color rgb="FF332F34"/>
        <rFont val="Calibri"/>
        <family val="2"/>
        <scheme val="minor"/>
      </rPr>
      <t>5</t>
    </r>
    <r>
      <rPr>
        <sz val="10"/>
        <color rgb="FF131826"/>
        <rFont val="Calibri"/>
        <family val="2"/>
        <scheme val="minor"/>
      </rPr>
      <t>-</t>
    </r>
    <r>
      <rPr>
        <sz val="10"/>
        <color rgb="FF332F34"/>
        <rFont val="Calibri"/>
        <family val="2"/>
        <scheme val="minor"/>
      </rPr>
      <t>1</t>
    </r>
    <r>
      <rPr>
        <sz val="10"/>
        <color rgb="FF49494B"/>
        <rFont val="Calibri"/>
        <family val="2"/>
        <scheme val="minor"/>
      </rPr>
      <t>000</t>
    </r>
  </si>
  <si>
    <r>
      <rPr>
        <sz val="10"/>
        <color rgb="FF49494B"/>
        <rFont val="Calibri"/>
        <family val="2"/>
        <scheme val="minor"/>
      </rPr>
      <t>25</t>
    </r>
    <r>
      <rPr>
        <sz val="10"/>
        <color rgb="FF332F34"/>
        <rFont val="Calibri"/>
        <family val="2"/>
        <scheme val="minor"/>
      </rPr>
      <t>-4</t>
    </r>
    <r>
      <rPr>
        <sz val="10"/>
        <color rgb="FF49494B"/>
        <rFont val="Calibri"/>
        <family val="2"/>
        <scheme val="minor"/>
      </rPr>
      <t>020</t>
    </r>
  </si>
  <si>
    <r>
      <rPr>
        <sz val="10"/>
        <color rgb="FF332F34"/>
        <rFont val="Calibri"/>
        <family val="2"/>
        <scheme val="minor"/>
      </rPr>
      <t>13-0</t>
    </r>
    <r>
      <rPr>
        <sz val="10"/>
        <color rgb="FF49494B"/>
        <rFont val="Calibri"/>
        <family val="2"/>
        <scheme val="minor"/>
      </rPr>
      <t>000</t>
    </r>
  </si>
  <si>
    <r>
      <rPr>
        <sz val="10"/>
        <color rgb="FF332F34"/>
        <rFont val="Calibri"/>
        <family val="2"/>
        <scheme val="minor"/>
      </rPr>
      <t>1</t>
    </r>
    <r>
      <rPr>
        <sz val="10"/>
        <color rgb="FF49494B"/>
        <rFont val="Calibri"/>
        <family val="2"/>
        <scheme val="minor"/>
      </rPr>
      <t>5</t>
    </r>
    <r>
      <rPr>
        <sz val="10"/>
        <color rgb="FF332F34"/>
        <rFont val="Calibri"/>
        <family val="2"/>
        <scheme val="minor"/>
      </rPr>
      <t>-0</t>
    </r>
    <r>
      <rPr>
        <sz val="10"/>
        <color rgb="FF49494B"/>
        <rFont val="Calibri"/>
        <family val="2"/>
        <scheme val="minor"/>
      </rPr>
      <t>000</t>
    </r>
  </si>
  <si>
    <r>
      <rPr>
        <sz val="10"/>
        <color rgb="FF332F34"/>
        <rFont val="Calibri"/>
        <family val="2"/>
        <scheme val="minor"/>
      </rPr>
      <t>1</t>
    </r>
    <r>
      <rPr>
        <sz val="10"/>
        <color rgb="FF49494B"/>
        <rFont val="Calibri"/>
        <family val="2"/>
        <scheme val="minor"/>
      </rPr>
      <t>9-0000</t>
    </r>
  </si>
  <si>
    <r>
      <rPr>
        <sz val="10"/>
        <color rgb="FF49494B"/>
        <rFont val="Calibri"/>
        <family val="2"/>
        <scheme val="minor"/>
      </rPr>
      <t>2</t>
    </r>
    <r>
      <rPr>
        <sz val="10"/>
        <color rgb="FF332F34"/>
        <rFont val="Calibri"/>
        <family val="2"/>
        <scheme val="minor"/>
      </rPr>
      <t>5-9</t>
    </r>
    <r>
      <rPr>
        <sz val="10"/>
        <color rgb="FF49494B"/>
        <rFont val="Calibri"/>
        <family val="2"/>
        <scheme val="minor"/>
      </rPr>
      <t>000</t>
    </r>
  </si>
  <si>
    <r>
      <rPr>
        <sz val="10"/>
        <color rgb="FF332F34"/>
        <rFont val="Calibri"/>
        <family val="2"/>
        <scheme val="minor"/>
      </rPr>
      <t>4</t>
    </r>
    <r>
      <rPr>
        <sz val="10"/>
        <color rgb="FF49494B"/>
        <rFont val="Calibri"/>
        <family val="2"/>
        <scheme val="minor"/>
      </rPr>
      <t>3-0000</t>
    </r>
  </si>
  <si>
    <r>
      <rPr>
        <sz val="10"/>
        <color rgb="FF49494B"/>
        <rFont val="Calibri"/>
        <family val="2"/>
        <scheme val="minor"/>
      </rPr>
      <t>47</t>
    </r>
    <r>
      <rPr>
        <sz val="10"/>
        <color rgb="FF332F34"/>
        <rFont val="Calibri"/>
        <family val="2"/>
        <scheme val="minor"/>
      </rPr>
      <t>-0</t>
    </r>
    <r>
      <rPr>
        <sz val="10"/>
        <color rgb="FF49494B"/>
        <rFont val="Calibri"/>
        <family val="2"/>
        <scheme val="minor"/>
      </rPr>
      <t>000</t>
    </r>
  </si>
  <si>
    <r>
      <rPr>
        <sz val="10"/>
        <color rgb="FF332F34"/>
        <rFont val="Calibri"/>
        <family val="2"/>
        <scheme val="minor"/>
      </rPr>
      <t>4</t>
    </r>
    <r>
      <rPr>
        <sz val="10"/>
        <color rgb="FF49494B"/>
        <rFont val="Calibri"/>
        <family val="2"/>
        <scheme val="minor"/>
      </rPr>
      <t>9-0000</t>
    </r>
  </si>
  <si>
    <r>
      <rPr>
        <sz val="10"/>
        <color rgb="FF332F34"/>
        <rFont val="Calibri"/>
        <family val="2"/>
        <scheme val="minor"/>
      </rPr>
      <t>11</t>
    </r>
    <r>
      <rPr>
        <sz val="10"/>
        <color rgb="FF49494B"/>
        <rFont val="Calibri"/>
        <family val="2"/>
        <scheme val="minor"/>
      </rPr>
      <t>-0000</t>
    </r>
  </si>
  <si>
    <t xml:space="preserve">Source: UC SAP Business Warehouse, as of Nov. 1st. </t>
  </si>
  <si>
    <t>Notes:</t>
  </si>
  <si>
    <t>- Occupations based on the Bureau of Labor Statistics Standard Occupational Classifications</t>
  </si>
  <si>
    <t>- Prior to 2016, full-time employees included only those at 100% FTE. From 2016 on, full-time faculty include those employed at 65% FTE or higher, and full-time staff includes those employed at 75% FTE or higher. These levels correspond with benefit eligibility.</t>
  </si>
  <si>
    <t>- Student employees only includes graduate assistants, per IPEDS guidelines.</t>
  </si>
  <si>
    <t>- SOC Code Unclassified Occupation category typically consists of emeritus faculty who are coded as 99-9999 in SAP.</t>
  </si>
  <si>
    <t>- As of November 1, 2022 all Hoxworth Blood Center organizational units at the university report to the College of Medicine due to a change in the reporting structure in the university’s HR system.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</si>
</sst>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color rgb="FF49494B"/>
      <name val="Calibri"/>
      <family val="2"/>
      <scheme val="minor"/>
    </font>
    <font>
      <b/>
      <sz val="10"/>
      <color rgb="FF49494B"/>
      <name val="Calibri"/>
      <family val="2"/>
      <scheme val="minor"/>
    </font>
    <font>
      <b/>
      <sz val="10"/>
      <color rgb="FF343136"/>
      <name val="Calibri"/>
      <family val="2"/>
      <scheme val="minor"/>
    </font>
    <font>
      <sz val="10"/>
      <color rgb="FF343136"/>
      <name val="Calibri"/>
      <family val="2"/>
      <scheme val="minor"/>
    </font>
    <font>
      <sz val="10"/>
      <color rgb="FF4B4949"/>
      <name val="Calibri"/>
      <family val="2"/>
      <scheme val="minor"/>
    </font>
    <font>
      <sz val="10"/>
      <color rgb="FF4F3D2D"/>
      <name val="Calibri"/>
      <family val="2"/>
      <scheme val="minor"/>
    </font>
    <font>
      <b/>
      <sz val="10"/>
      <color rgb="FF4B4949"/>
      <name val="Calibri"/>
      <family val="2"/>
      <scheme val="minor"/>
    </font>
    <font>
      <b/>
      <sz val="10"/>
      <color rgb="FF240303"/>
      <name val="Calibri"/>
      <family val="2"/>
      <scheme val="minor"/>
    </font>
    <font>
      <b/>
      <sz val="10"/>
      <color rgb="FF08112A"/>
      <name val="Calibri"/>
      <family val="2"/>
      <scheme val="minor"/>
    </font>
    <font>
      <b/>
      <sz val="10"/>
      <color rgb="FF4F3D2D"/>
      <name val="Calibri"/>
      <family val="2"/>
      <scheme val="minor"/>
    </font>
    <font>
      <b/>
      <sz val="10"/>
      <color rgb="FF332F34"/>
      <name val="Calibri"/>
      <family val="2"/>
      <scheme val="minor"/>
    </font>
    <font>
      <b/>
      <sz val="10"/>
      <color rgb="FF000C36"/>
      <name val="Calibri"/>
      <family val="2"/>
      <scheme val="minor"/>
    </font>
    <font>
      <sz val="10"/>
      <color rgb="FF332F34"/>
      <name val="Calibri"/>
      <family val="2"/>
      <scheme val="minor"/>
    </font>
    <font>
      <sz val="10"/>
      <color rgb="FF131826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8">
    <xf numFmtId="0" fontId="0" fillId="0" borderId="0" xfId="0" applyFill="1" applyBorder="1" applyAlignment="1">
      <alignment horizontal="left" vertical="top"/>
    </xf>
    <xf numFmtId="0" fontId="3" fillId="0" borderId="1" xfId="0" quotePrefix="1" applyFont="1" applyBorder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 indent="1"/>
    </xf>
    <xf numFmtId="0" fontId="7" fillId="0" borderId="1" xfId="0" applyFont="1" applyFill="1" applyBorder="1" applyAlignment="1">
      <alignment horizontal="left" vertical="top" wrapText="1" indent="1"/>
    </xf>
    <xf numFmtId="0" fontId="7" fillId="0" borderId="1" xfId="0" applyFont="1" applyFill="1" applyBorder="1" applyAlignment="1">
      <alignment horizontal="left" vertical="top" wrapText="1"/>
    </xf>
    <xf numFmtId="3" fontId="6" fillId="0" borderId="1" xfId="0" applyNumberFormat="1" applyFont="1" applyFill="1" applyBorder="1" applyAlignment="1">
      <alignment vertical="top" wrapText="1"/>
    </xf>
    <xf numFmtId="0" fontId="7" fillId="0" borderId="1" xfId="0" quotePrefix="1" applyFont="1" applyBorder="1" applyAlignment="1">
      <alignment horizontal="center"/>
    </xf>
    <xf numFmtId="3" fontId="6" fillId="0" borderId="1" xfId="0" applyNumberFormat="1" applyFont="1" applyFill="1" applyBorder="1" applyAlignment="1">
      <alignment vertical="top" shrinkToFit="1"/>
    </xf>
    <xf numFmtId="3" fontId="6" fillId="0" borderId="1" xfId="0" applyNumberFormat="1" applyFont="1" applyFill="1" applyBorder="1" applyAlignment="1">
      <alignment wrapText="1"/>
    </xf>
    <xf numFmtId="0" fontId="8" fillId="0" borderId="0" xfId="0" applyFont="1"/>
    <xf numFmtId="3" fontId="7" fillId="0" borderId="1" xfId="0" applyNumberFormat="1" applyFont="1" applyFill="1" applyBorder="1" applyAlignment="1">
      <alignment vertical="top" shrinkToFit="1"/>
    </xf>
    <xf numFmtId="0" fontId="10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wrapText="1"/>
    </xf>
    <xf numFmtId="3" fontId="7" fillId="0" borderId="1" xfId="0" applyNumberFormat="1" applyFont="1" applyFill="1" applyBorder="1" applyAlignment="1">
      <alignment vertical="top" wrapText="1"/>
    </xf>
    <xf numFmtId="0" fontId="11" fillId="0" borderId="0" xfId="1" applyFont="1"/>
    <xf numFmtId="0" fontId="4" fillId="0" borderId="0" xfId="1" applyFont="1"/>
    <xf numFmtId="0" fontId="3" fillId="0" borderId="2" xfId="1" quotePrefix="1" applyFont="1" applyBorder="1" applyAlignment="1">
      <alignment horizontal="center"/>
    </xf>
    <xf numFmtId="0" fontId="3" fillId="0" borderId="3" xfId="1" quotePrefix="1" applyFont="1" applyBorder="1" applyAlignment="1">
      <alignment horizontal="center"/>
    </xf>
    <xf numFmtId="0" fontId="11" fillId="0" borderId="4" xfId="1" quotePrefix="1" applyFont="1" applyBorder="1"/>
    <xf numFmtId="0" fontId="11" fillId="0" borderId="5" xfId="1" applyFont="1" applyBorder="1"/>
    <xf numFmtId="0" fontId="11" fillId="0" borderId="6" xfId="1" quotePrefix="1" applyFont="1" applyBorder="1"/>
    <xf numFmtId="0" fontId="11" fillId="0" borderId="7" xfId="1" applyFont="1" applyBorder="1"/>
    <xf numFmtId="0" fontId="11" fillId="0" borderId="6" xfId="1" applyFont="1" applyBorder="1"/>
    <xf numFmtId="0" fontId="11" fillId="0" borderId="8" xfId="1" applyFont="1" applyBorder="1"/>
    <xf numFmtId="0" fontId="11" fillId="0" borderId="9" xfId="1" applyFont="1" applyBorder="1"/>
    <xf numFmtId="0" fontId="9" fillId="0" borderId="0" xfId="2" applyFill="1" applyBorder="1" applyAlignment="1">
      <alignment horizontal="left" vertical="top"/>
    </xf>
    <xf numFmtId="0" fontId="7" fillId="0" borderId="1" xfId="2" applyFont="1" applyFill="1" applyBorder="1" applyAlignment="1">
      <alignment horizontal="left" vertical="top" wrapText="1"/>
    </xf>
    <xf numFmtId="0" fontId="6" fillId="0" borderId="1" xfId="2" applyFont="1" applyFill="1" applyBorder="1" applyAlignment="1">
      <alignment horizontal="left" vertical="top" wrapText="1" indent="1"/>
    </xf>
    <xf numFmtId="0" fontId="7" fillId="0" borderId="1" xfId="2" applyFont="1" applyFill="1" applyBorder="1" applyAlignment="1">
      <alignment horizontal="left" vertical="top" wrapText="1"/>
    </xf>
    <xf numFmtId="0" fontId="7" fillId="0" borderId="1" xfId="2" applyFont="1" applyFill="1" applyBorder="1" applyAlignment="1">
      <alignment horizontal="left" vertical="top" wrapText="1" indent="1"/>
    </xf>
    <xf numFmtId="0" fontId="10" fillId="0" borderId="0" xfId="2" applyFont="1" applyFill="1" applyBorder="1" applyAlignment="1">
      <alignment horizontal="left" vertical="top"/>
    </xf>
    <xf numFmtId="3" fontId="6" fillId="0" borderId="1" xfId="2" applyNumberFormat="1" applyFont="1" applyFill="1" applyBorder="1" applyAlignment="1">
      <alignment horizontal="right" vertical="top" wrapText="1"/>
    </xf>
    <xf numFmtId="3" fontId="6" fillId="0" borderId="1" xfId="2" applyNumberFormat="1" applyFont="1" applyFill="1" applyBorder="1" applyAlignment="1">
      <alignment vertical="top" wrapText="1"/>
    </xf>
    <xf numFmtId="3" fontId="6" fillId="0" borderId="1" xfId="2" applyNumberFormat="1" applyFont="1" applyFill="1" applyBorder="1" applyAlignment="1">
      <alignment vertical="top" shrinkToFit="1"/>
    </xf>
    <xf numFmtId="3" fontId="7" fillId="0" borderId="1" xfId="2" applyNumberFormat="1" applyFont="1" applyFill="1" applyBorder="1" applyAlignment="1">
      <alignment vertical="top" shrinkToFit="1"/>
    </xf>
    <xf numFmtId="3" fontId="6" fillId="0" borderId="1" xfId="2" applyNumberFormat="1" applyFont="1" applyFill="1" applyBorder="1" applyAlignment="1">
      <alignment wrapText="1"/>
    </xf>
    <xf numFmtId="0" fontId="7" fillId="0" borderId="1" xfId="2" applyFont="1" applyFill="1" applyBorder="1" applyAlignment="1">
      <alignment horizontal="left" wrapText="1"/>
    </xf>
    <xf numFmtId="3" fontId="7" fillId="0" borderId="1" xfId="2" applyNumberFormat="1" applyFont="1" applyFill="1" applyBorder="1" applyAlignment="1">
      <alignment vertical="top" wrapText="1"/>
    </xf>
    <xf numFmtId="0" fontId="7" fillId="0" borderId="10" xfId="2" applyFont="1" applyFill="1" applyBorder="1" applyAlignment="1">
      <alignment horizontal="left" vertical="top" wrapText="1"/>
    </xf>
    <xf numFmtId="0" fontId="7" fillId="0" borderId="11" xfId="2" applyFont="1" applyFill="1" applyBorder="1" applyAlignment="1">
      <alignment horizontal="left" vertical="top" wrapText="1"/>
    </xf>
    <xf numFmtId="0" fontId="7" fillId="0" borderId="12" xfId="2" applyFont="1" applyFill="1" applyBorder="1" applyAlignment="1">
      <alignment horizontal="left" vertical="top" wrapText="1"/>
    </xf>
    <xf numFmtId="3" fontId="7" fillId="0" borderId="1" xfId="2" applyNumberFormat="1" applyFont="1" applyFill="1" applyBorder="1" applyAlignment="1">
      <alignment horizontal="right" vertical="top" wrapText="1"/>
    </xf>
    <xf numFmtId="0" fontId="3" fillId="0" borderId="1" xfId="2" applyFont="1" applyFill="1" applyBorder="1" applyAlignment="1">
      <alignment horizontal="left" wrapText="1"/>
    </xf>
    <xf numFmtId="3" fontId="15" fillId="0" borderId="1" xfId="2" applyNumberFormat="1" applyFont="1" applyFill="1" applyBorder="1" applyAlignment="1">
      <alignment vertical="top" shrinkToFit="1"/>
    </xf>
    <xf numFmtId="3" fontId="16" fillId="0" borderId="1" xfId="2" applyNumberFormat="1" applyFont="1" applyFill="1" applyBorder="1" applyAlignment="1">
      <alignment vertical="top" shrinkToFit="1"/>
    </xf>
    <xf numFmtId="3" fontId="5" fillId="0" borderId="1" xfId="2" applyNumberFormat="1" applyFont="1" applyFill="1" applyBorder="1" applyAlignment="1">
      <alignment wrapText="1"/>
    </xf>
    <xf numFmtId="3" fontId="14" fillId="0" borderId="1" xfId="2" applyNumberFormat="1" applyFont="1" applyFill="1" applyBorder="1" applyAlignment="1">
      <alignment vertical="top" shrinkToFit="1"/>
    </xf>
    <xf numFmtId="3" fontId="18" fillId="0" borderId="1" xfId="2" applyNumberFormat="1" applyFont="1" applyFill="1" applyBorder="1" applyAlignment="1">
      <alignment vertical="top" shrinkToFit="1"/>
    </xf>
    <xf numFmtId="0" fontId="13" fillId="0" borderId="1" xfId="2" applyFont="1" applyFill="1" applyBorder="1" applyAlignment="1">
      <alignment horizontal="left" vertical="top" wrapText="1"/>
    </xf>
    <xf numFmtId="3" fontId="12" fillId="0" borderId="1" xfId="2" applyNumberFormat="1" applyFont="1" applyFill="1" applyBorder="1" applyAlignment="1">
      <alignment horizontal="right" vertical="top" shrinkToFit="1"/>
    </xf>
    <xf numFmtId="3" fontId="24" fillId="0" borderId="1" xfId="2" applyNumberFormat="1" applyFont="1" applyFill="1" applyBorder="1" applyAlignment="1">
      <alignment horizontal="right" vertical="top" shrinkToFit="1"/>
    </xf>
    <xf numFmtId="3" fontId="13" fillId="0" borderId="1" xfId="2" applyNumberFormat="1" applyFont="1" applyFill="1" applyBorder="1" applyAlignment="1">
      <alignment horizontal="right" vertical="top" shrinkToFit="1"/>
    </xf>
    <xf numFmtId="3" fontId="5" fillId="0" borderId="1" xfId="2" applyNumberFormat="1" applyFont="1" applyFill="1" applyBorder="1" applyAlignment="1">
      <alignment horizontal="right" wrapText="1"/>
    </xf>
    <xf numFmtId="3" fontId="22" fillId="0" borderId="1" xfId="2" applyNumberFormat="1" applyFont="1" applyFill="1" applyBorder="1" applyAlignment="1">
      <alignment horizontal="right" vertical="top" shrinkToFit="1"/>
    </xf>
    <xf numFmtId="0" fontId="2" fillId="0" borderId="0" xfId="0" applyFont="1"/>
    <xf numFmtId="0" fontId="26" fillId="0" borderId="0" xfId="0" applyFont="1"/>
    <xf numFmtId="49" fontId="26" fillId="0" borderId="0" xfId="0" applyNumberFormat="1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view="pageLayout" zoomScaleNormal="100" workbookViewId="0">
      <selection activeCell="C6" sqref="C6"/>
    </sheetView>
  </sheetViews>
  <sheetFormatPr defaultRowHeight="12.75" x14ac:dyDescent="0.2"/>
  <cols>
    <col min="1" max="1" width="18.6640625" customWidth="1"/>
    <col min="2" max="2" width="10.33203125" bestFit="1" customWidth="1"/>
    <col min="3" max="3" width="80" bestFit="1" customWidth="1"/>
    <col min="4" max="4" width="22.1640625" bestFit="1" customWidth="1"/>
    <col min="5" max="5" width="22.83203125" bestFit="1" customWidth="1"/>
    <col min="6" max="6" width="11.6640625" bestFit="1" customWidth="1"/>
  </cols>
  <sheetData>
    <row r="1" spans="1:6" ht="18.75" x14ac:dyDescent="0.3">
      <c r="A1" s="10" t="s">
        <v>38</v>
      </c>
    </row>
    <row r="2" spans="1:6" ht="18.75" x14ac:dyDescent="0.3">
      <c r="A2" s="10" t="s">
        <v>40</v>
      </c>
    </row>
    <row r="3" spans="1:6" ht="18.75" x14ac:dyDescent="0.3">
      <c r="A3" s="10" t="s">
        <v>39</v>
      </c>
    </row>
    <row r="4" spans="1:6" ht="18.75" x14ac:dyDescent="0.3">
      <c r="A4" s="10"/>
    </row>
    <row r="5" spans="1:6" ht="22.5" customHeight="1" x14ac:dyDescent="0.2">
      <c r="A5" s="7" t="s">
        <v>0</v>
      </c>
      <c r="B5" s="7" t="s">
        <v>72</v>
      </c>
      <c r="C5" s="7" t="s">
        <v>2</v>
      </c>
      <c r="D5" s="7" t="s">
        <v>3</v>
      </c>
      <c r="E5" s="7" t="s">
        <v>4</v>
      </c>
      <c r="F5" s="7" t="s">
        <v>5</v>
      </c>
    </row>
    <row r="6" spans="1:6" ht="14.25" customHeight="1" x14ac:dyDescent="0.2">
      <c r="A6" s="2" t="s">
        <v>6</v>
      </c>
      <c r="B6" s="3" t="s">
        <v>9</v>
      </c>
      <c r="C6" s="3" t="s">
        <v>42</v>
      </c>
      <c r="D6" s="6">
        <v>2748.12</v>
      </c>
      <c r="E6" s="8">
        <v>500.55</v>
      </c>
      <c r="F6" s="8">
        <v>3248.67</v>
      </c>
    </row>
    <row r="7" spans="1:6" ht="14.85" customHeight="1" x14ac:dyDescent="0.2">
      <c r="A7" s="2"/>
      <c r="B7" s="3" t="s">
        <v>10</v>
      </c>
      <c r="C7" s="3" t="s">
        <v>43</v>
      </c>
      <c r="D7" s="8">
        <v>39</v>
      </c>
      <c r="E7" s="9">
        <v>0</v>
      </c>
      <c r="F7" s="8">
        <v>39</v>
      </c>
    </row>
    <row r="8" spans="1:6" s="12" customFormat="1" ht="15.2" customHeight="1" x14ac:dyDescent="0.2">
      <c r="A8" s="2"/>
      <c r="B8" s="4" t="s">
        <v>11</v>
      </c>
      <c r="C8" s="4"/>
      <c r="D8" s="11">
        <f>SUM(D6:D7)</f>
        <v>2787.12</v>
      </c>
      <c r="E8" s="11">
        <f>SUM(E6:E7)</f>
        <v>500.55</v>
      </c>
      <c r="F8" s="11">
        <f>SUM(F6:F7)</f>
        <v>3287.67</v>
      </c>
    </row>
    <row r="9" spans="1:6" ht="15.2" customHeight="1" x14ac:dyDescent="0.2">
      <c r="A9" s="2" t="s">
        <v>7</v>
      </c>
      <c r="B9" s="3" t="s">
        <v>12</v>
      </c>
      <c r="C9" s="3" t="s">
        <v>46</v>
      </c>
      <c r="D9" s="8">
        <v>1083.0899999999999</v>
      </c>
      <c r="E9" s="8">
        <v>4.4000000000000004</v>
      </c>
      <c r="F9" s="8">
        <v>1087.49</v>
      </c>
    </row>
    <row r="10" spans="1:6" ht="15.6" customHeight="1" x14ac:dyDescent="0.2">
      <c r="A10" s="2"/>
      <c r="B10" s="3" t="s">
        <v>13</v>
      </c>
      <c r="C10" s="3" t="s">
        <v>47</v>
      </c>
      <c r="D10" s="8">
        <v>832.1</v>
      </c>
      <c r="E10" s="8">
        <v>14.02</v>
      </c>
      <c r="F10" s="8">
        <v>846.12</v>
      </c>
    </row>
    <row r="11" spans="1:6" ht="14.85" customHeight="1" x14ac:dyDescent="0.2">
      <c r="A11" s="2"/>
      <c r="B11" s="3" t="s">
        <v>14</v>
      </c>
      <c r="C11" s="3" t="s">
        <v>48</v>
      </c>
      <c r="D11" s="8">
        <v>249.75</v>
      </c>
      <c r="E11" s="8">
        <v>0.49</v>
      </c>
      <c r="F11" s="8">
        <v>250.24</v>
      </c>
    </row>
    <row r="12" spans="1:6" ht="15" customHeight="1" x14ac:dyDescent="0.2">
      <c r="A12" s="2"/>
      <c r="B12" s="3" t="s">
        <v>15</v>
      </c>
      <c r="C12" s="3" t="s">
        <v>49</v>
      </c>
      <c r="D12" s="8">
        <v>51</v>
      </c>
      <c r="E12" s="8">
        <v>0.64</v>
      </c>
      <c r="F12" s="8">
        <v>51.64</v>
      </c>
    </row>
    <row r="13" spans="1:6" ht="15.6" customHeight="1" x14ac:dyDescent="0.2">
      <c r="A13" s="2"/>
      <c r="B13" s="3" t="s">
        <v>16</v>
      </c>
      <c r="C13" s="3" t="s">
        <v>50</v>
      </c>
      <c r="D13" s="8">
        <v>455.2</v>
      </c>
      <c r="E13" s="8">
        <v>17.97</v>
      </c>
      <c r="F13" s="8">
        <v>473.17</v>
      </c>
    </row>
    <row r="14" spans="1:6" ht="15" customHeight="1" x14ac:dyDescent="0.2">
      <c r="A14" s="2"/>
      <c r="B14" s="3" t="s">
        <v>17</v>
      </c>
      <c r="C14" s="3" t="s">
        <v>51</v>
      </c>
      <c r="D14" s="8">
        <v>249.91</v>
      </c>
      <c r="E14" s="8">
        <v>3.24</v>
      </c>
      <c r="F14" s="8">
        <v>253.15</v>
      </c>
    </row>
    <row r="15" spans="1:6" ht="14.85" customHeight="1" x14ac:dyDescent="0.2">
      <c r="A15" s="2"/>
      <c r="B15" s="3" t="s">
        <v>18</v>
      </c>
      <c r="C15" s="3" t="s">
        <v>52</v>
      </c>
      <c r="D15" s="8">
        <v>20.99</v>
      </c>
      <c r="E15" s="9">
        <v>0</v>
      </c>
      <c r="F15" s="8">
        <v>20.99</v>
      </c>
    </row>
    <row r="16" spans="1:6" ht="15" customHeight="1" x14ac:dyDescent="0.2">
      <c r="A16" s="2"/>
      <c r="B16" s="3" t="s">
        <v>19</v>
      </c>
      <c r="C16" s="3" t="s">
        <v>53</v>
      </c>
      <c r="D16" s="8">
        <v>0.99</v>
      </c>
      <c r="E16" s="9">
        <v>0</v>
      </c>
      <c r="F16" s="8">
        <v>0.99</v>
      </c>
    </row>
    <row r="17" spans="1:6" ht="15.6" customHeight="1" x14ac:dyDescent="0.2">
      <c r="A17" s="2"/>
      <c r="B17" s="3" t="s">
        <v>20</v>
      </c>
      <c r="C17" s="3" t="s">
        <v>54</v>
      </c>
      <c r="D17" s="8">
        <v>18.89</v>
      </c>
      <c r="E17" s="8">
        <v>0.74</v>
      </c>
      <c r="F17" s="8">
        <v>19.63</v>
      </c>
    </row>
    <row r="18" spans="1:6" ht="14.85" customHeight="1" x14ac:dyDescent="0.2">
      <c r="A18" s="2"/>
      <c r="B18" s="3" t="s">
        <v>21</v>
      </c>
      <c r="C18" s="3" t="s">
        <v>70</v>
      </c>
      <c r="D18" s="8">
        <v>1</v>
      </c>
      <c r="E18" s="9">
        <v>0</v>
      </c>
      <c r="F18" s="8">
        <v>1</v>
      </c>
    </row>
    <row r="19" spans="1:6" ht="15" customHeight="1" x14ac:dyDescent="0.2">
      <c r="A19" s="2"/>
      <c r="B19" s="3" t="s">
        <v>22</v>
      </c>
      <c r="C19" s="3" t="s">
        <v>55</v>
      </c>
      <c r="D19" s="8">
        <v>15</v>
      </c>
      <c r="E19" s="9">
        <v>0</v>
      </c>
      <c r="F19" s="8">
        <v>15</v>
      </c>
    </row>
    <row r="20" spans="1:6" ht="15.6" customHeight="1" x14ac:dyDescent="0.2">
      <c r="A20" s="2"/>
      <c r="B20" s="3" t="s">
        <v>23</v>
      </c>
      <c r="C20" s="3" t="s">
        <v>56</v>
      </c>
      <c r="D20" s="8">
        <v>47.67</v>
      </c>
      <c r="E20" s="8">
        <v>0.64</v>
      </c>
      <c r="F20" s="8">
        <v>48.31</v>
      </c>
    </row>
    <row r="21" spans="1:6" ht="15" customHeight="1" x14ac:dyDescent="0.2">
      <c r="A21" s="2"/>
      <c r="B21" s="3" t="s">
        <v>24</v>
      </c>
      <c r="C21" s="3" t="s">
        <v>57</v>
      </c>
      <c r="D21" s="8">
        <v>147.69999999999999</v>
      </c>
      <c r="E21" s="8">
        <v>8.61</v>
      </c>
      <c r="F21" s="8">
        <v>156.31</v>
      </c>
    </row>
    <row r="22" spans="1:6" ht="15" customHeight="1" x14ac:dyDescent="0.2">
      <c r="A22" s="2"/>
      <c r="B22" s="3" t="s">
        <v>25</v>
      </c>
      <c r="C22" s="3" t="s">
        <v>58</v>
      </c>
      <c r="D22" s="8">
        <v>605.30999999999995</v>
      </c>
      <c r="E22" s="8">
        <v>5.65</v>
      </c>
      <c r="F22" s="8">
        <v>610.96</v>
      </c>
    </row>
    <row r="23" spans="1:6" ht="15" customHeight="1" x14ac:dyDescent="0.2">
      <c r="A23" s="2"/>
      <c r="B23" s="3" t="s">
        <v>26</v>
      </c>
      <c r="C23" s="3" t="s">
        <v>59</v>
      </c>
      <c r="D23" s="8">
        <v>98.98</v>
      </c>
      <c r="E23" s="8">
        <v>7.95</v>
      </c>
      <c r="F23" s="8">
        <v>106.93</v>
      </c>
    </row>
    <row r="24" spans="1:6" ht="15" customHeight="1" x14ac:dyDescent="0.2">
      <c r="A24" s="2"/>
      <c r="B24" s="3" t="s">
        <v>27</v>
      </c>
      <c r="C24" s="3" t="s">
        <v>60</v>
      </c>
      <c r="D24" s="8">
        <v>78</v>
      </c>
      <c r="E24" s="9">
        <v>0</v>
      </c>
      <c r="F24" s="8">
        <v>78</v>
      </c>
    </row>
    <row r="25" spans="1:6" ht="15" customHeight="1" x14ac:dyDescent="0.2">
      <c r="A25" s="2"/>
      <c r="B25" s="3" t="s">
        <v>28</v>
      </c>
      <c r="C25" s="3" t="s">
        <v>61</v>
      </c>
      <c r="D25" s="8">
        <v>209</v>
      </c>
      <c r="E25" s="9">
        <v>0</v>
      </c>
      <c r="F25" s="8">
        <v>209</v>
      </c>
    </row>
    <row r="26" spans="1:6" ht="14.85" customHeight="1" x14ac:dyDescent="0.2">
      <c r="A26" s="2"/>
      <c r="B26" s="3" t="s">
        <v>29</v>
      </c>
      <c r="C26" s="3" t="s">
        <v>62</v>
      </c>
      <c r="D26" s="8">
        <v>1</v>
      </c>
      <c r="E26" s="9">
        <v>0</v>
      </c>
      <c r="F26" s="8">
        <v>1</v>
      </c>
    </row>
    <row r="27" spans="1:6" ht="15" customHeight="1" x14ac:dyDescent="0.2">
      <c r="A27" s="2"/>
      <c r="B27" s="3" t="s">
        <v>30</v>
      </c>
      <c r="C27" s="3" t="s">
        <v>63</v>
      </c>
      <c r="D27" s="8">
        <v>7.99</v>
      </c>
      <c r="E27" s="9">
        <v>0</v>
      </c>
      <c r="F27" s="8">
        <v>7.99</v>
      </c>
    </row>
    <row r="28" spans="1:6" ht="15" customHeight="1" x14ac:dyDescent="0.2">
      <c r="A28" s="2"/>
      <c r="B28" s="3" t="s">
        <v>31</v>
      </c>
      <c r="C28" s="3" t="s">
        <v>64</v>
      </c>
      <c r="D28" s="8">
        <v>221.42</v>
      </c>
      <c r="E28" s="8">
        <v>2.9</v>
      </c>
      <c r="F28" s="8">
        <v>224.32</v>
      </c>
    </row>
    <row r="29" spans="1:6" ht="15.6" customHeight="1" x14ac:dyDescent="0.2">
      <c r="A29" s="2"/>
      <c r="B29" s="3" t="s">
        <v>32</v>
      </c>
      <c r="C29" s="3" t="s">
        <v>65</v>
      </c>
      <c r="D29" s="8">
        <v>47</v>
      </c>
      <c r="E29" s="9">
        <v>0</v>
      </c>
      <c r="F29" s="8">
        <v>47</v>
      </c>
    </row>
    <row r="30" spans="1:6" ht="15" customHeight="1" x14ac:dyDescent="0.2">
      <c r="A30" s="2"/>
      <c r="B30" s="3" t="s">
        <v>33</v>
      </c>
      <c r="C30" s="3" t="s">
        <v>66</v>
      </c>
      <c r="D30" s="8">
        <v>130</v>
      </c>
      <c r="E30" s="8">
        <v>0.64</v>
      </c>
      <c r="F30" s="8">
        <v>130.63999999999999</v>
      </c>
    </row>
    <row r="31" spans="1:6" ht="15" customHeight="1" x14ac:dyDescent="0.2">
      <c r="A31" s="2"/>
      <c r="B31" s="3" t="s">
        <v>34</v>
      </c>
      <c r="C31" s="3" t="s">
        <v>67</v>
      </c>
      <c r="D31" s="8">
        <v>30</v>
      </c>
      <c r="E31" s="9">
        <v>0</v>
      </c>
      <c r="F31" s="8">
        <v>30</v>
      </c>
    </row>
    <row r="32" spans="1:6" ht="14.85" customHeight="1" x14ac:dyDescent="0.2">
      <c r="A32" s="2"/>
      <c r="B32" s="3" t="s">
        <v>35</v>
      </c>
      <c r="C32" s="3" t="s">
        <v>68</v>
      </c>
      <c r="D32" s="8">
        <v>15</v>
      </c>
      <c r="E32" s="9">
        <v>0</v>
      </c>
      <c r="F32" s="8">
        <v>15</v>
      </c>
    </row>
    <row r="33" spans="1:6" s="12" customFormat="1" ht="15.2" customHeight="1" x14ac:dyDescent="0.2">
      <c r="A33" s="2"/>
      <c r="B33" s="4" t="s">
        <v>11</v>
      </c>
      <c r="C33" s="4"/>
      <c r="D33" s="11">
        <f>SUM(D9:D32)</f>
        <v>4616.9899999999989</v>
      </c>
      <c r="E33" s="11">
        <f>SUM(E9:E32)</f>
        <v>67.89</v>
      </c>
      <c r="F33" s="11">
        <f>SUM(F9:F32)</f>
        <v>4684.88</v>
      </c>
    </row>
    <row r="34" spans="1:6" ht="15" customHeight="1" x14ac:dyDescent="0.2">
      <c r="A34" s="2" t="s">
        <v>36</v>
      </c>
      <c r="B34" s="3" t="s">
        <v>37</v>
      </c>
      <c r="C34" s="3" t="s">
        <v>69</v>
      </c>
      <c r="D34" s="8">
        <v>9.99</v>
      </c>
      <c r="E34" s="8">
        <v>1094.56</v>
      </c>
      <c r="F34" s="8">
        <v>1104.55</v>
      </c>
    </row>
    <row r="35" spans="1:6" s="12" customFormat="1" ht="14.85" customHeight="1" x14ac:dyDescent="0.2">
      <c r="A35" s="2"/>
      <c r="B35" s="4" t="s">
        <v>11</v>
      </c>
      <c r="C35" s="4"/>
      <c r="D35" s="11">
        <f>D34</f>
        <v>9.99</v>
      </c>
      <c r="E35" s="11">
        <f>E34</f>
        <v>1094.56</v>
      </c>
      <c r="F35" s="11">
        <f>F34</f>
        <v>1104.55</v>
      </c>
    </row>
    <row r="36" spans="1:6" s="12" customFormat="1" ht="13.5" customHeight="1" x14ac:dyDescent="0.2">
      <c r="A36" s="5" t="s">
        <v>5</v>
      </c>
      <c r="B36" s="13"/>
      <c r="C36" s="13"/>
      <c r="D36" s="14">
        <f>D8+D33+D35</f>
        <v>7414.0999999999985</v>
      </c>
      <c r="E36" s="14">
        <f>E8+E33+E35</f>
        <v>1663</v>
      </c>
      <c r="F36" s="14">
        <f>F8+F33+F35</f>
        <v>9077.1</v>
      </c>
    </row>
    <row r="38" spans="1:6" ht="15" x14ac:dyDescent="0.25">
      <c r="A38" s="56" t="s">
        <v>110</v>
      </c>
    </row>
    <row r="39" spans="1:6" ht="15" x14ac:dyDescent="0.25">
      <c r="A39" s="56"/>
    </row>
    <row r="40" spans="1:6" ht="15" x14ac:dyDescent="0.25">
      <c r="A40" s="55" t="s">
        <v>111</v>
      </c>
    </row>
    <row r="41" spans="1:6" ht="15" x14ac:dyDescent="0.25">
      <c r="A41" s="56" t="s">
        <v>112</v>
      </c>
    </row>
    <row r="42" spans="1:6" ht="15" x14ac:dyDescent="0.25">
      <c r="A42" s="56" t="s">
        <v>113</v>
      </c>
    </row>
    <row r="43" spans="1:6" ht="15" x14ac:dyDescent="0.25">
      <c r="A43" s="56" t="s">
        <v>114</v>
      </c>
    </row>
    <row r="44" spans="1:6" ht="15" x14ac:dyDescent="0.25">
      <c r="A44" s="57" t="s">
        <v>115</v>
      </c>
    </row>
    <row r="45" spans="1:6" ht="15" x14ac:dyDescent="0.25">
      <c r="A45" s="57"/>
    </row>
  </sheetData>
  <mergeCells count="3">
    <mergeCell ref="A6:A8"/>
    <mergeCell ref="A9:A33"/>
    <mergeCell ref="A34:A35"/>
  </mergeCells>
  <pageMargins left="0.7" right="0.7" top="0.75" bottom="0.75" header="0.3" footer="0.3"/>
  <pageSetup scale="59" fitToHeight="0" orientation="landscape" r:id="rId1"/>
  <headerFooter>
    <oddHeader>&amp;L&amp;"-,Regular"&amp;11University of Cincinnati
Office of Institutional Research</oddHeader>
    <oddFooter>&amp;L&amp;"-,Regular"&amp;11Source: UC SAP Business Warehouse, as of Nov. 1, 2022&amp;R&amp;"-,Regular"&amp;11&amp;P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view="pageLayout" zoomScaleNormal="100" workbookViewId="0">
      <selection activeCell="A34" sqref="A34"/>
    </sheetView>
  </sheetViews>
  <sheetFormatPr defaultRowHeight="12.75" x14ac:dyDescent="0.2"/>
  <cols>
    <col min="1" max="1" width="18.6640625" style="26" customWidth="1"/>
    <col min="2" max="2" width="10.33203125" style="26" bestFit="1" customWidth="1"/>
    <col min="3" max="3" width="80" style="26" bestFit="1" customWidth="1"/>
    <col min="4" max="4" width="22.1640625" style="26" bestFit="1" customWidth="1"/>
    <col min="5" max="5" width="22.83203125" style="26" bestFit="1" customWidth="1"/>
    <col min="6" max="6" width="11.6640625" style="26" bestFit="1" customWidth="1"/>
    <col min="7" max="16384" width="9.33203125" style="26"/>
  </cols>
  <sheetData>
    <row r="1" spans="1:6" ht="18.75" x14ac:dyDescent="0.3">
      <c r="A1" s="10" t="s">
        <v>38</v>
      </c>
    </row>
    <row r="2" spans="1:6" ht="18.75" x14ac:dyDescent="0.3">
      <c r="A2" s="10" t="s">
        <v>40</v>
      </c>
    </row>
    <row r="3" spans="1:6" ht="18.75" x14ac:dyDescent="0.3">
      <c r="A3" s="10" t="s">
        <v>71</v>
      </c>
    </row>
    <row r="5" spans="1:6" ht="20.25" customHeight="1" x14ac:dyDescent="0.2">
      <c r="A5" s="1" t="s">
        <v>0</v>
      </c>
      <c r="B5" s="7" t="s">
        <v>72</v>
      </c>
      <c r="C5" s="1" t="s">
        <v>2</v>
      </c>
      <c r="D5" s="1" t="s">
        <v>3</v>
      </c>
      <c r="E5" s="1" t="s">
        <v>4</v>
      </c>
      <c r="F5" s="1" t="s">
        <v>5</v>
      </c>
    </row>
    <row r="6" spans="1:6" ht="14.45" customHeight="1" x14ac:dyDescent="0.2">
      <c r="A6" s="27" t="s">
        <v>6</v>
      </c>
      <c r="B6" s="28" t="s">
        <v>9</v>
      </c>
      <c r="C6" s="28" t="s">
        <v>42</v>
      </c>
      <c r="D6" s="33">
        <v>1066.99</v>
      </c>
      <c r="E6" s="34">
        <v>31.27</v>
      </c>
      <c r="F6" s="34">
        <v>1098.26</v>
      </c>
    </row>
    <row r="7" spans="1:6" s="31" customFormat="1" ht="14.85" customHeight="1" x14ac:dyDescent="0.2">
      <c r="A7" s="27"/>
      <c r="B7" s="30" t="s">
        <v>11</v>
      </c>
      <c r="C7" s="30"/>
      <c r="D7" s="35">
        <f>D6</f>
        <v>1066.99</v>
      </c>
      <c r="E7" s="35">
        <f>E6</f>
        <v>31.27</v>
      </c>
      <c r="F7" s="35">
        <f>F6</f>
        <v>1098.26</v>
      </c>
    </row>
    <row r="8" spans="1:6" ht="15.75" customHeight="1" x14ac:dyDescent="0.2">
      <c r="A8" s="27" t="s">
        <v>7</v>
      </c>
      <c r="B8" s="28" t="s">
        <v>12</v>
      </c>
      <c r="C8" s="28" t="s">
        <v>46</v>
      </c>
      <c r="D8" s="34">
        <v>226.18</v>
      </c>
      <c r="E8" s="34">
        <v>2.21</v>
      </c>
      <c r="F8" s="34">
        <v>228.39</v>
      </c>
    </row>
    <row r="9" spans="1:6" ht="15.2" customHeight="1" x14ac:dyDescent="0.2">
      <c r="A9" s="27"/>
      <c r="B9" s="28" t="s">
        <v>13</v>
      </c>
      <c r="C9" s="28" t="s">
        <v>47</v>
      </c>
      <c r="D9" s="34">
        <v>225.44</v>
      </c>
      <c r="E9" s="34">
        <v>4.33</v>
      </c>
      <c r="F9" s="34">
        <v>229.77</v>
      </c>
    </row>
    <row r="10" spans="1:6" ht="15.2" customHeight="1" x14ac:dyDescent="0.2">
      <c r="A10" s="27"/>
      <c r="B10" s="28" t="s">
        <v>14</v>
      </c>
      <c r="C10" s="28" t="s">
        <v>48</v>
      </c>
      <c r="D10" s="34">
        <v>34</v>
      </c>
      <c r="E10" s="34">
        <v>0.49</v>
      </c>
      <c r="F10" s="34">
        <v>34.49</v>
      </c>
    </row>
    <row r="11" spans="1:6" ht="14.85" customHeight="1" x14ac:dyDescent="0.2">
      <c r="A11" s="27"/>
      <c r="B11" s="28" t="s">
        <v>15</v>
      </c>
      <c r="C11" s="28" t="s">
        <v>49</v>
      </c>
      <c r="D11" s="34">
        <v>5</v>
      </c>
      <c r="E11" s="36">
        <v>0</v>
      </c>
      <c r="F11" s="34">
        <v>5</v>
      </c>
    </row>
    <row r="12" spans="1:6" ht="15.2" customHeight="1" x14ac:dyDescent="0.2">
      <c r="A12" s="27"/>
      <c r="B12" s="28" t="s">
        <v>16</v>
      </c>
      <c r="C12" s="28" t="s">
        <v>50</v>
      </c>
      <c r="D12" s="34">
        <v>287.24</v>
      </c>
      <c r="E12" s="34">
        <v>9.1300000000000008</v>
      </c>
      <c r="F12" s="34">
        <v>296.37</v>
      </c>
    </row>
    <row r="13" spans="1:6" ht="15.2" customHeight="1" x14ac:dyDescent="0.2">
      <c r="A13" s="27"/>
      <c r="B13" s="28" t="s">
        <v>17</v>
      </c>
      <c r="C13" s="28" t="s">
        <v>51</v>
      </c>
      <c r="D13" s="34">
        <v>41.97</v>
      </c>
      <c r="E13" s="36">
        <v>0</v>
      </c>
      <c r="F13" s="34">
        <v>41.97</v>
      </c>
    </row>
    <row r="14" spans="1:6" ht="15.6" customHeight="1" x14ac:dyDescent="0.2">
      <c r="A14" s="27"/>
      <c r="B14" s="28" t="s">
        <v>23</v>
      </c>
      <c r="C14" s="28" t="s">
        <v>56</v>
      </c>
      <c r="D14" s="34">
        <v>2</v>
      </c>
      <c r="E14" s="36">
        <v>0</v>
      </c>
      <c r="F14" s="34">
        <v>2</v>
      </c>
    </row>
    <row r="15" spans="1:6" ht="15.2" customHeight="1" x14ac:dyDescent="0.2">
      <c r="A15" s="27"/>
      <c r="B15" s="28" t="s">
        <v>24</v>
      </c>
      <c r="C15" s="28" t="s">
        <v>57</v>
      </c>
      <c r="D15" s="34">
        <v>7</v>
      </c>
      <c r="E15" s="36">
        <v>0</v>
      </c>
      <c r="F15" s="34">
        <v>7</v>
      </c>
    </row>
    <row r="16" spans="1:6" ht="15.2" customHeight="1" x14ac:dyDescent="0.2">
      <c r="A16" s="27"/>
      <c r="B16" s="28" t="s">
        <v>25</v>
      </c>
      <c r="C16" s="28" t="s">
        <v>58</v>
      </c>
      <c r="D16" s="34">
        <v>581.30999999999995</v>
      </c>
      <c r="E16" s="34">
        <v>4.18</v>
      </c>
      <c r="F16" s="34">
        <v>585.49</v>
      </c>
    </row>
    <row r="17" spans="1:6" ht="15.2" customHeight="1" x14ac:dyDescent="0.2">
      <c r="A17" s="27"/>
      <c r="B17" s="28" t="s">
        <v>26</v>
      </c>
      <c r="C17" s="28" t="s">
        <v>59</v>
      </c>
      <c r="D17" s="34">
        <v>71.989999999999995</v>
      </c>
      <c r="E17" s="34">
        <v>7.95</v>
      </c>
      <c r="F17" s="34">
        <v>79.94</v>
      </c>
    </row>
    <row r="18" spans="1:6" ht="14.85" customHeight="1" x14ac:dyDescent="0.2">
      <c r="A18" s="27"/>
      <c r="B18" s="28" t="s">
        <v>30</v>
      </c>
      <c r="C18" s="28" t="s">
        <v>63</v>
      </c>
      <c r="D18" s="34">
        <v>7</v>
      </c>
      <c r="E18" s="36">
        <v>0</v>
      </c>
      <c r="F18" s="34">
        <v>7</v>
      </c>
    </row>
    <row r="19" spans="1:6" ht="15.6" customHeight="1" x14ac:dyDescent="0.2">
      <c r="A19" s="27"/>
      <c r="B19" s="28" t="s">
        <v>31</v>
      </c>
      <c r="C19" s="28" t="s">
        <v>64</v>
      </c>
      <c r="D19" s="34">
        <v>80.98</v>
      </c>
      <c r="E19" s="36">
        <v>0</v>
      </c>
      <c r="F19" s="34">
        <v>80.98</v>
      </c>
    </row>
    <row r="20" spans="1:6" ht="15.2" customHeight="1" x14ac:dyDescent="0.2">
      <c r="A20" s="27"/>
      <c r="B20" s="28" t="s">
        <v>33</v>
      </c>
      <c r="C20" s="28" t="s">
        <v>66</v>
      </c>
      <c r="D20" s="34">
        <v>3</v>
      </c>
      <c r="E20" s="36">
        <v>0</v>
      </c>
      <c r="F20" s="34">
        <v>3</v>
      </c>
    </row>
    <row r="21" spans="1:6" ht="15" customHeight="1" x14ac:dyDescent="0.2">
      <c r="A21" s="27"/>
      <c r="B21" s="28" t="s">
        <v>35</v>
      </c>
      <c r="C21" s="28" t="s">
        <v>68</v>
      </c>
      <c r="D21" s="34">
        <v>1</v>
      </c>
      <c r="E21" s="36">
        <v>0</v>
      </c>
      <c r="F21" s="34">
        <v>1</v>
      </c>
    </row>
    <row r="22" spans="1:6" s="31" customFormat="1" ht="15" customHeight="1" x14ac:dyDescent="0.2">
      <c r="A22" s="27"/>
      <c r="B22" s="30" t="s">
        <v>11</v>
      </c>
      <c r="C22" s="30"/>
      <c r="D22" s="35">
        <f>SUM(D8:D21)</f>
        <v>1574.11</v>
      </c>
      <c r="E22" s="35">
        <f>SUM(E8:E21)</f>
        <v>28.29</v>
      </c>
      <c r="F22" s="35">
        <f>SUM(F8:F21)</f>
        <v>1602.4</v>
      </c>
    </row>
    <row r="23" spans="1:6" ht="15.2" customHeight="1" x14ac:dyDescent="0.2">
      <c r="A23" s="27" t="s">
        <v>8</v>
      </c>
      <c r="B23" s="28" t="s">
        <v>37</v>
      </c>
      <c r="C23" s="28" t="s">
        <v>69</v>
      </c>
      <c r="D23" s="34">
        <v>9</v>
      </c>
      <c r="E23" s="34">
        <v>178.69</v>
      </c>
      <c r="F23" s="34">
        <v>187.69</v>
      </c>
    </row>
    <row r="24" spans="1:6" s="31" customFormat="1" ht="14.85" customHeight="1" x14ac:dyDescent="0.2">
      <c r="A24" s="27"/>
      <c r="B24" s="30" t="s">
        <v>11</v>
      </c>
      <c r="C24" s="30"/>
      <c r="D24" s="35">
        <f>D23</f>
        <v>9</v>
      </c>
      <c r="E24" s="35">
        <f>E23</f>
        <v>178.69</v>
      </c>
      <c r="F24" s="35">
        <f>F23</f>
        <v>187.69</v>
      </c>
    </row>
    <row r="25" spans="1:6" s="31" customFormat="1" ht="13.5" customHeight="1" x14ac:dyDescent="0.2">
      <c r="A25" s="29" t="s">
        <v>5</v>
      </c>
      <c r="B25" s="37"/>
      <c r="C25" s="37"/>
      <c r="D25" s="38">
        <f>D7+D22+D24</f>
        <v>2650.1</v>
      </c>
      <c r="E25" s="38">
        <f>E7+E22+E24</f>
        <v>238.25</v>
      </c>
      <c r="F25" s="38">
        <f>F7+F22+F24</f>
        <v>2888.35</v>
      </c>
    </row>
    <row r="27" spans="1:6" ht="15" x14ac:dyDescent="0.25">
      <c r="A27" s="56" t="s">
        <v>110</v>
      </c>
    </row>
    <row r="28" spans="1:6" ht="15" x14ac:dyDescent="0.25">
      <c r="A28" s="56"/>
    </row>
    <row r="29" spans="1:6" ht="15" x14ac:dyDescent="0.25">
      <c r="A29" s="55" t="s">
        <v>111</v>
      </c>
    </row>
    <row r="30" spans="1:6" ht="15" x14ac:dyDescent="0.25">
      <c r="A30" s="56" t="s">
        <v>112</v>
      </c>
    </row>
    <row r="31" spans="1:6" ht="15" x14ac:dyDescent="0.25">
      <c r="A31" s="56" t="s">
        <v>113</v>
      </c>
    </row>
    <row r="32" spans="1:6" ht="15" x14ac:dyDescent="0.25">
      <c r="A32" s="56" t="s">
        <v>114</v>
      </c>
    </row>
    <row r="33" spans="1:1" ht="15" x14ac:dyDescent="0.25">
      <c r="A33" s="57" t="s">
        <v>115</v>
      </c>
    </row>
    <row r="34" spans="1:1" ht="15" x14ac:dyDescent="0.25">
      <c r="A34" s="57" t="s">
        <v>116</v>
      </c>
    </row>
  </sheetData>
  <mergeCells count="3">
    <mergeCell ref="A6:A7"/>
    <mergeCell ref="A8:A22"/>
    <mergeCell ref="A23:A24"/>
  </mergeCells>
  <pageMargins left="0.7" right="0.7" top="0.75" bottom="0.75" header="0.3" footer="0.3"/>
  <pageSetup scale="59" orientation="landscape" r:id="rId1"/>
  <headerFooter>
    <oddHeader xml:space="preserve">&amp;L&amp;"-,Regular"&amp;11University of Cincinnati
Office of Institutional Research&amp;"Times New Roman,Regular"&amp;10
</oddHeader>
    <oddFooter>&amp;L&amp;"-,Regular"&amp;11Source: UC SAP Business Warehouse, as of Nov. 1, 2022&amp;R&amp;"-,Regular"&amp;11&amp;P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view="pageLayout" zoomScaleNormal="100" workbookViewId="0">
      <selection activeCell="A43" sqref="A43"/>
    </sheetView>
  </sheetViews>
  <sheetFormatPr defaultRowHeight="12.75" x14ac:dyDescent="0.2"/>
  <cols>
    <col min="1" max="1" width="18.6640625" style="26" customWidth="1"/>
    <col min="2" max="2" width="10.33203125" style="26" bestFit="1" customWidth="1"/>
    <col min="3" max="3" width="80" style="26" bestFit="1" customWidth="1"/>
    <col min="4" max="4" width="22.1640625" style="26" bestFit="1" customWidth="1"/>
    <col min="5" max="5" width="22.83203125" style="26" bestFit="1" customWidth="1"/>
    <col min="6" max="6" width="16.33203125" style="26" bestFit="1" customWidth="1"/>
    <col min="7" max="16384" width="9.33203125" style="26"/>
  </cols>
  <sheetData>
    <row r="1" spans="1:6" ht="18.75" x14ac:dyDescent="0.3">
      <c r="A1" s="10" t="s">
        <v>38</v>
      </c>
    </row>
    <row r="2" spans="1:6" ht="18.75" x14ac:dyDescent="0.3">
      <c r="A2" s="10" t="s">
        <v>40</v>
      </c>
    </row>
    <row r="3" spans="1:6" ht="18.75" x14ac:dyDescent="0.3">
      <c r="A3" s="10" t="s">
        <v>73</v>
      </c>
    </row>
    <row r="5" spans="1:6" ht="20.25" customHeight="1" x14ac:dyDescent="0.2">
      <c r="A5" s="1" t="s">
        <v>0</v>
      </c>
      <c r="B5" s="7" t="s">
        <v>72</v>
      </c>
      <c r="C5" s="1" t="s">
        <v>2</v>
      </c>
      <c r="D5" s="1" t="s">
        <v>3</v>
      </c>
      <c r="E5" s="1" t="s">
        <v>4</v>
      </c>
      <c r="F5" s="1" t="s">
        <v>5</v>
      </c>
    </row>
    <row r="6" spans="1:6" ht="14.45" customHeight="1" x14ac:dyDescent="0.2">
      <c r="A6" s="39" t="s">
        <v>6</v>
      </c>
      <c r="B6" s="28" t="s">
        <v>9</v>
      </c>
      <c r="C6" s="28" t="s">
        <v>42</v>
      </c>
      <c r="D6" s="34">
        <v>1431.45</v>
      </c>
      <c r="E6" s="34">
        <v>362.82</v>
      </c>
      <c r="F6" s="34">
        <v>1794.27</v>
      </c>
    </row>
    <row r="7" spans="1:6" ht="14.85" customHeight="1" x14ac:dyDescent="0.2">
      <c r="A7" s="40"/>
      <c r="B7" s="28" t="s">
        <v>10</v>
      </c>
      <c r="C7" s="28" t="s">
        <v>43</v>
      </c>
      <c r="D7" s="34">
        <v>33</v>
      </c>
      <c r="E7" s="36">
        <v>0</v>
      </c>
      <c r="F7" s="34">
        <v>33</v>
      </c>
    </row>
    <row r="8" spans="1:6" s="31" customFormat="1" ht="15.6" customHeight="1" x14ac:dyDescent="0.2">
      <c r="A8" s="41"/>
      <c r="B8" s="30" t="s">
        <v>11</v>
      </c>
      <c r="C8" s="30"/>
      <c r="D8" s="35">
        <f>SUM(D6:D7)</f>
        <v>1464.45</v>
      </c>
      <c r="E8" s="35">
        <f>SUM(E6:E7)</f>
        <v>362.82</v>
      </c>
      <c r="F8" s="35">
        <f>SUM(F6:F7)</f>
        <v>1827.27</v>
      </c>
    </row>
    <row r="9" spans="1:6" ht="15" customHeight="1" x14ac:dyDescent="0.2">
      <c r="A9" s="39" t="s">
        <v>7</v>
      </c>
      <c r="B9" s="28" t="s">
        <v>12</v>
      </c>
      <c r="C9" s="28" t="s">
        <v>46</v>
      </c>
      <c r="D9" s="34">
        <v>815.92</v>
      </c>
      <c r="E9" s="34">
        <v>2.19</v>
      </c>
      <c r="F9" s="35">
        <v>818.11</v>
      </c>
    </row>
    <row r="10" spans="1:6" ht="15" customHeight="1" x14ac:dyDescent="0.2">
      <c r="A10" s="40"/>
      <c r="B10" s="28" t="s">
        <v>13</v>
      </c>
      <c r="C10" s="28" t="s">
        <v>47</v>
      </c>
      <c r="D10" s="34">
        <v>566.91999999999996</v>
      </c>
      <c r="E10" s="34">
        <v>7.43</v>
      </c>
      <c r="F10" s="34">
        <v>574.35</v>
      </c>
    </row>
    <row r="11" spans="1:6" ht="14.85" customHeight="1" x14ac:dyDescent="0.2">
      <c r="A11" s="40"/>
      <c r="B11" s="28" t="s">
        <v>14</v>
      </c>
      <c r="C11" s="28" t="s">
        <v>48</v>
      </c>
      <c r="D11" s="34">
        <v>203.75</v>
      </c>
      <c r="E11" s="36">
        <v>0</v>
      </c>
      <c r="F11" s="34">
        <v>203.75</v>
      </c>
    </row>
    <row r="12" spans="1:6" ht="15.6" customHeight="1" x14ac:dyDescent="0.2">
      <c r="A12" s="40"/>
      <c r="B12" s="28" t="s">
        <v>15</v>
      </c>
      <c r="C12" s="28" t="s">
        <v>49</v>
      </c>
      <c r="D12" s="34">
        <v>46</v>
      </c>
      <c r="E12" s="34">
        <v>0.64</v>
      </c>
      <c r="F12" s="34">
        <v>46.64</v>
      </c>
    </row>
    <row r="13" spans="1:6" ht="15" customHeight="1" x14ac:dyDescent="0.2">
      <c r="A13" s="40"/>
      <c r="B13" s="28" t="s">
        <v>16</v>
      </c>
      <c r="C13" s="28" t="s">
        <v>50</v>
      </c>
      <c r="D13" s="34">
        <v>159.96</v>
      </c>
      <c r="E13" s="35">
        <v>8.84</v>
      </c>
      <c r="F13" s="34">
        <v>168.8</v>
      </c>
    </row>
    <row r="14" spans="1:6" ht="15" customHeight="1" x14ac:dyDescent="0.2">
      <c r="A14" s="40"/>
      <c r="B14" s="28" t="s">
        <v>17</v>
      </c>
      <c r="C14" s="28" t="s">
        <v>51</v>
      </c>
      <c r="D14" s="34">
        <v>172.45</v>
      </c>
      <c r="E14" s="34">
        <v>2.2599999999999998</v>
      </c>
      <c r="F14" s="34">
        <v>174.71</v>
      </c>
    </row>
    <row r="15" spans="1:6" ht="14.85" customHeight="1" x14ac:dyDescent="0.2">
      <c r="A15" s="40"/>
      <c r="B15" s="28" t="s">
        <v>18</v>
      </c>
      <c r="C15" s="28" t="s">
        <v>52</v>
      </c>
      <c r="D15" s="34">
        <v>20.99</v>
      </c>
      <c r="E15" s="36">
        <v>0</v>
      </c>
      <c r="F15" s="34">
        <v>20.99</v>
      </c>
    </row>
    <row r="16" spans="1:6" ht="15" customHeight="1" x14ac:dyDescent="0.2">
      <c r="A16" s="40"/>
      <c r="B16" s="28" t="s">
        <v>19</v>
      </c>
      <c r="C16" s="28" t="s">
        <v>53</v>
      </c>
      <c r="D16" s="34">
        <v>0.99</v>
      </c>
      <c r="E16" s="36">
        <v>0</v>
      </c>
      <c r="F16" s="34">
        <v>0.99</v>
      </c>
    </row>
    <row r="17" spans="1:6" ht="15.6" customHeight="1" x14ac:dyDescent="0.2">
      <c r="A17" s="40"/>
      <c r="B17" s="28" t="s">
        <v>20</v>
      </c>
      <c r="C17" s="28" t="s">
        <v>54</v>
      </c>
      <c r="D17" s="34">
        <v>18.89</v>
      </c>
      <c r="E17" s="34">
        <v>0.74</v>
      </c>
      <c r="F17" s="34">
        <v>19.63</v>
      </c>
    </row>
    <row r="18" spans="1:6" ht="15" customHeight="1" x14ac:dyDescent="0.2">
      <c r="A18" s="40"/>
      <c r="B18" s="28" t="s">
        <v>21</v>
      </c>
      <c r="C18" s="28" t="s">
        <v>70</v>
      </c>
      <c r="D18" s="34">
        <v>1</v>
      </c>
      <c r="E18" s="36">
        <v>0</v>
      </c>
      <c r="F18" s="34">
        <v>1</v>
      </c>
    </row>
    <row r="19" spans="1:6" ht="14.85" customHeight="1" x14ac:dyDescent="0.2">
      <c r="A19" s="40"/>
      <c r="B19" s="28" t="s">
        <v>22</v>
      </c>
      <c r="C19" s="28" t="s">
        <v>55</v>
      </c>
      <c r="D19" s="34">
        <v>14</v>
      </c>
      <c r="E19" s="36">
        <v>0</v>
      </c>
      <c r="F19" s="34">
        <v>14</v>
      </c>
    </row>
    <row r="20" spans="1:6" ht="15" customHeight="1" x14ac:dyDescent="0.2">
      <c r="A20" s="40"/>
      <c r="B20" s="28" t="s">
        <v>23</v>
      </c>
      <c r="C20" s="28" t="s">
        <v>56</v>
      </c>
      <c r="D20" s="34">
        <v>34</v>
      </c>
      <c r="E20" s="36">
        <v>0</v>
      </c>
      <c r="F20" s="34">
        <v>34</v>
      </c>
    </row>
    <row r="21" spans="1:6" ht="15" customHeight="1" x14ac:dyDescent="0.2">
      <c r="A21" s="40"/>
      <c r="B21" s="28" t="s">
        <v>24</v>
      </c>
      <c r="C21" s="28" t="s">
        <v>57</v>
      </c>
      <c r="D21" s="34">
        <v>135.69999999999999</v>
      </c>
      <c r="E21" s="34">
        <v>4.04</v>
      </c>
      <c r="F21" s="34">
        <v>139.74</v>
      </c>
    </row>
    <row r="22" spans="1:6" ht="15.6" customHeight="1" x14ac:dyDescent="0.2">
      <c r="A22" s="40"/>
      <c r="B22" s="28" t="s">
        <v>25</v>
      </c>
      <c r="C22" s="28" t="s">
        <v>58</v>
      </c>
      <c r="D22" s="34">
        <v>24</v>
      </c>
      <c r="E22" s="34">
        <v>1.47</v>
      </c>
      <c r="F22" s="34">
        <v>25.47</v>
      </c>
    </row>
    <row r="23" spans="1:6" ht="15" customHeight="1" x14ac:dyDescent="0.2">
      <c r="A23" s="40"/>
      <c r="B23" s="28" t="s">
        <v>26</v>
      </c>
      <c r="C23" s="28" t="s">
        <v>59</v>
      </c>
      <c r="D23" s="34">
        <v>23</v>
      </c>
      <c r="E23" s="36">
        <v>0</v>
      </c>
      <c r="F23" s="34">
        <v>23</v>
      </c>
    </row>
    <row r="24" spans="1:6" ht="15" customHeight="1" x14ac:dyDescent="0.2">
      <c r="A24" s="40"/>
      <c r="B24" s="28" t="s">
        <v>27</v>
      </c>
      <c r="C24" s="28" t="s">
        <v>60</v>
      </c>
      <c r="D24" s="34">
        <v>78</v>
      </c>
      <c r="E24" s="36">
        <v>0</v>
      </c>
      <c r="F24" s="34">
        <v>78</v>
      </c>
    </row>
    <row r="25" spans="1:6" ht="15" customHeight="1" x14ac:dyDescent="0.2">
      <c r="A25" s="40"/>
      <c r="B25" s="28" t="s">
        <v>28</v>
      </c>
      <c r="C25" s="28" t="s">
        <v>61</v>
      </c>
      <c r="D25" s="34">
        <v>199</v>
      </c>
      <c r="E25" s="36">
        <v>0</v>
      </c>
      <c r="F25" s="34">
        <v>199</v>
      </c>
    </row>
    <row r="26" spans="1:6" ht="15" customHeight="1" x14ac:dyDescent="0.2">
      <c r="A26" s="40"/>
      <c r="B26" s="28" t="s">
        <v>29</v>
      </c>
      <c r="C26" s="28" t="s">
        <v>62</v>
      </c>
      <c r="D26" s="34">
        <v>1</v>
      </c>
      <c r="E26" s="36">
        <v>0</v>
      </c>
      <c r="F26" s="34">
        <v>1</v>
      </c>
    </row>
    <row r="27" spans="1:6" ht="14.85" customHeight="1" x14ac:dyDescent="0.2">
      <c r="A27" s="40"/>
      <c r="B27" s="28" t="s">
        <v>30</v>
      </c>
      <c r="C27" s="28" t="s">
        <v>63</v>
      </c>
      <c r="D27" s="34">
        <v>0.99</v>
      </c>
      <c r="E27" s="36">
        <v>0</v>
      </c>
      <c r="F27" s="34">
        <v>0.99</v>
      </c>
    </row>
    <row r="28" spans="1:6" ht="15" customHeight="1" x14ac:dyDescent="0.2">
      <c r="A28" s="40"/>
      <c r="B28" s="28" t="s">
        <v>31</v>
      </c>
      <c r="C28" s="28" t="s">
        <v>64</v>
      </c>
      <c r="D28" s="34">
        <v>134.44999999999999</v>
      </c>
      <c r="E28" s="34">
        <v>2.9</v>
      </c>
      <c r="F28" s="34">
        <v>137.35</v>
      </c>
    </row>
    <row r="29" spans="1:6" ht="15" customHeight="1" x14ac:dyDescent="0.2">
      <c r="A29" s="40"/>
      <c r="B29" s="28" t="s">
        <v>32</v>
      </c>
      <c r="C29" s="28" t="s">
        <v>65</v>
      </c>
      <c r="D29" s="34">
        <v>46</v>
      </c>
      <c r="E29" s="36">
        <v>0</v>
      </c>
      <c r="F29" s="34">
        <v>46</v>
      </c>
    </row>
    <row r="30" spans="1:6" ht="15.6" customHeight="1" x14ac:dyDescent="0.2">
      <c r="A30" s="40"/>
      <c r="B30" s="28" t="s">
        <v>33</v>
      </c>
      <c r="C30" s="28" t="s">
        <v>66</v>
      </c>
      <c r="D30" s="34">
        <v>118</v>
      </c>
      <c r="E30" s="36">
        <v>0</v>
      </c>
      <c r="F30" s="34">
        <v>118</v>
      </c>
    </row>
    <row r="31" spans="1:6" ht="15" customHeight="1" x14ac:dyDescent="0.2">
      <c r="A31" s="40"/>
      <c r="B31" s="28" t="s">
        <v>34</v>
      </c>
      <c r="C31" s="28" t="s">
        <v>67</v>
      </c>
      <c r="D31" s="34">
        <v>30</v>
      </c>
      <c r="E31" s="36">
        <v>0</v>
      </c>
      <c r="F31" s="34">
        <v>30</v>
      </c>
    </row>
    <row r="32" spans="1:6" ht="15" customHeight="1" x14ac:dyDescent="0.2">
      <c r="A32" s="40"/>
      <c r="B32" s="28" t="s">
        <v>35</v>
      </c>
      <c r="C32" s="28" t="s">
        <v>68</v>
      </c>
      <c r="D32" s="34">
        <v>14</v>
      </c>
      <c r="E32" s="36">
        <v>0</v>
      </c>
      <c r="F32" s="34">
        <v>14</v>
      </c>
    </row>
    <row r="33" spans="1:6" s="31" customFormat="1" ht="14.85" customHeight="1" x14ac:dyDescent="0.2">
      <c r="A33" s="41"/>
      <c r="B33" s="30" t="s">
        <v>11</v>
      </c>
      <c r="C33" s="30"/>
      <c r="D33" s="35">
        <f>SUM(D9:D32)</f>
        <v>2859.0099999999993</v>
      </c>
      <c r="E33" s="35">
        <f>SUM(E9:E32)</f>
        <v>30.509999999999994</v>
      </c>
      <c r="F33" s="35">
        <f>SUM(F9:F32)</f>
        <v>2889.5199999999995</v>
      </c>
    </row>
    <row r="34" spans="1:6" ht="15.6" customHeight="1" x14ac:dyDescent="0.2">
      <c r="A34" s="39" t="s">
        <v>8</v>
      </c>
      <c r="B34" s="28" t="s">
        <v>37</v>
      </c>
      <c r="C34" s="28" t="s">
        <v>69</v>
      </c>
      <c r="D34" s="34">
        <v>0.99</v>
      </c>
      <c r="E34" s="34">
        <v>915.87</v>
      </c>
      <c r="F34" s="34">
        <v>916.86</v>
      </c>
    </row>
    <row r="35" spans="1:6" s="31" customFormat="1" ht="14.85" customHeight="1" x14ac:dyDescent="0.2">
      <c r="A35" s="41"/>
      <c r="B35" s="30" t="s">
        <v>11</v>
      </c>
      <c r="C35" s="30"/>
      <c r="D35" s="35">
        <f>D34</f>
        <v>0.99</v>
      </c>
      <c r="E35" s="35">
        <f>E34</f>
        <v>915.87</v>
      </c>
      <c r="F35" s="35">
        <f>F34</f>
        <v>916.86</v>
      </c>
    </row>
    <row r="36" spans="1:6" s="31" customFormat="1" ht="14.25" customHeight="1" x14ac:dyDescent="0.2">
      <c r="A36" s="29" t="s">
        <v>5</v>
      </c>
      <c r="B36" s="37"/>
      <c r="C36" s="37"/>
      <c r="D36" s="38">
        <f>D8+D33+D35</f>
        <v>4324.4499999999989</v>
      </c>
      <c r="E36" s="38">
        <f>E8+E33+E35</f>
        <v>1309.2</v>
      </c>
      <c r="F36" s="38">
        <f>F8+F33+F35</f>
        <v>5633.6499999999987</v>
      </c>
    </row>
    <row r="38" spans="1:6" ht="15" x14ac:dyDescent="0.25">
      <c r="A38" s="56" t="s">
        <v>110</v>
      </c>
    </row>
    <row r="39" spans="1:6" ht="15" x14ac:dyDescent="0.25">
      <c r="A39" s="56"/>
    </row>
    <row r="40" spans="1:6" ht="15" x14ac:dyDescent="0.25">
      <c r="A40" s="55" t="s">
        <v>111</v>
      </c>
    </row>
    <row r="41" spans="1:6" ht="15" x14ac:dyDescent="0.25">
      <c r="A41" s="56" t="s">
        <v>112</v>
      </c>
    </row>
    <row r="42" spans="1:6" ht="15" x14ac:dyDescent="0.25">
      <c r="A42" s="56" t="s">
        <v>113</v>
      </c>
    </row>
    <row r="43" spans="1:6" ht="15" x14ac:dyDescent="0.25">
      <c r="A43" s="56" t="s">
        <v>114</v>
      </c>
    </row>
    <row r="44" spans="1:6" ht="15" x14ac:dyDescent="0.25">
      <c r="A44" s="57" t="s">
        <v>115</v>
      </c>
    </row>
    <row r="45" spans="1:6" ht="15" x14ac:dyDescent="0.25">
      <c r="A45" s="57" t="s">
        <v>116</v>
      </c>
    </row>
  </sheetData>
  <mergeCells count="3">
    <mergeCell ref="A6:A8"/>
    <mergeCell ref="A9:A33"/>
    <mergeCell ref="A34:A35"/>
  </mergeCells>
  <pageMargins left="0.7" right="0.7" top="0.75" bottom="0.75" header="0.3" footer="0.3"/>
  <pageSetup scale="58" orientation="landscape" r:id="rId1"/>
  <headerFooter>
    <oddHeader xml:space="preserve">&amp;L&amp;"-,Regular"&amp;11University of Cincinnati
Office of Institutional Research
</oddHeader>
    <oddFooter>&amp;L&amp;"-,Regular"&amp;11Source: UC SAP Business Warehouse, as of Nov. 1, 2022&amp;R&amp;"-,Regular"&amp;11&amp;P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view="pageLayout" zoomScaleNormal="100" workbookViewId="0">
      <selection activeCell="E8" sqref="E8"/>
    </sheetView>
  </sheetViews>
  <sheetFormatPr defaultRowHeight="12.75" x14ac:dyDescent="0.2"/>
  <cols>
    <col min="1" max="1" width="18.6640625" style="26" customWidth="1"/>
    <col min="2" max="2" width="10.33203125" style="26" bestFit="1" customWidth="1"/>
    <col min="3" max="3" width="80" style="26" bestFit="1" customWidth="1"/>
    <col min="4" max="4" width="22.1640625" style="26" bestFit="1" customWidth="1"/>
    <col min="5" max="5" width="22.83203125" style="26" bestFit="1" customWidth="1"/>
    <col min="6" max="6" width="11.6640625" style="26" bestFit="1" customWidth="1"/>
    <col min="7" max="16384" width="9.33203125" style="26"/>
  </cols>
  <sheetData>
    <row r="1" spans="1:6" ht="18.75" x14ac:dyDescent="0.3">
      <c r="A1" s="10" t="s">
        <v>38</v>
      </c>
    </row>
    <row r="2" spans="1:6" ht="18.75" x14ac:dyDescent="0.3">
      <c r="A2" s="10" t="s">
        <v>40</v>
      </c>
    </row>
    <row r="3" spans="1:6" ht="18.75" x14ac:dyDescent="0.3">
      <c r="A3" s="10" t="s">
        <v>77</v>
      </c>
    </row>
    <row r="5" spans="1:6" ht="20.25" customHeight="1" x14ac:dyDescent="0.2">
      <c r="A5" s="1" t="s">
        <v>0</v>
      </c>
      <c r="B5" s="7" t="s">
        <v>72</v>
      </c>
      <c r="C5" s="1" t="s">
        <v>2</v>
      </c>
      <c r="D5" s="1" t="s">
        <v>3</v>
      </c>
      <c r="E5" s="1" t="s">
        <v>4</v>
      </c>
      <c r="F5" s="1" t="s">
        <v>5</v>
      </c>
    </row>
    <row r="6" spans="1:6" ht="14.45" customHeight="1" x14ac:dyDescent="0.2">
      <c r="A6" s="27" t="s">
        <v>93</v>
      </c>
      <c r="B6" s="28" t="s">
        <v>79</v>
      </c>
      <c r="C6" s="28" t="s">
        <v>42</v>
      </c>
      <c r="D6" s="44">
        <v>171.68</v>
      </c>
      <c r="E6" s="44">
        <v>45.89</v>
      </c>
      <c r="F6" s="45">
        <v>217.57</v>
      </c>
    </row>
    <row r="7" spans="1:6" ht="14.25" customHeight="1" x14ac:dyDescent="0.2">
      <c r="A7" s="27"/>
      <c r="B7" s="28" t="s">
        <v>80</v>
      </c>
      <c r="C7" s="28" t="s">
        <v>43</v>
      </c>
      <c r="D7" s="44">
        <v>4</v>
      </c>
      <c r="E7" s="46">
        <v>0</v>
      </c>
      <c r="F7" s="44">
        <v>4</v>
      </c>
    </row>
    <row r="8" spans="1:6" s="31" customFormat="1" ht="15.95" customHeight="1" x14ac:dyDescent="0.2">
      <c r="A8" s="27"/>
      <c r="B8" s="30" t="s">
        <v>78</v>
      </c>
      <c r="C8" s="30"/>
      <c r="D8" s="47">
        <f>SUM(D6:D7)</f>
        <v>175.68</v>
      </c>
      <c r="E8" s="47">
        <f>SUM(E6:E7)</f>
        <v>45.89</v>
      </c>
      <c r="F8" s="47">
        <f>SUM(F6:F7)</f>
        <v>221.57</v>
      </c>
    </row>
    <row r="9" spans="1:6" ht="15.2" customHeight="1" x14ac:dyDescent="0.2">
      <c r="A9" s="27" t="s">
        <v>94</v>
      </c>
      <c r="B9" s="28" t="s">
        <v>81</v>
      </c>
      <c r="C9" s="28" t="s">
        <v>46</v>
      </c>
      <c r="D9" s="44">
        <v>16.989999999999998</v>
      </c>
      <c r="E9" s="46">
        <v>0</v>
      </c>
      <c r="F9" s="44">
        <v>16.989999999999998</v>
      </c>
    </row>
    <row r="10" spans="1:6" ht="15.2" customHeight="1" x14ac:dyDescent="0.2">
      <c r="A10" s="27"/>
      <c r="B10" s="28" t="s">
        <v>82</v>
      </c>
      <c r="C10" s="28" t="s">
        <v>47</v>
      </c>
      <c r="D10" s="45">
        <v>23.99</v>
      </c>
      <c r="E10" s="44">
        <v>1.62</v>
      </c>
      <c r="F10" s="45">
        <v>25.61</v>
      </c>
    </row>
    <row r="11" spans="1:6" ht="15.2" customHeight="1" x14ac:dyDescent="0.2">
      <c r="A11" s="27"/>
      <c r="B11" s="28" t="s">
        <v>83</v>
      </c>
      <c r="C11" s="28" t="s">
        <v>48</v>
      </c>
      <c r="D11" s="45">
        <v>8</v>
      </c>
      <c r="E11" s="46">
        <v>0</v>
      </c>
      <c r="F11" s="45">
        <v>8</v>
      </c>
    </row>
    <row r="12" spans="1:6" ht="15.2" customHeight="1" x14ac:dyDescent="0.2">
      <c r="A12" s="27"/>
      <c r="B12" s="28" t="s">
        <v>84</v>
      </c>
      <c r="C12" s="28" t="s">
        <v>50</v>
      </c>
      <c r="D12" s="44">
        <v>6</v>
      </c>
      <c r="E12" s="46">
        <v>0</v>
      </c>
      <c r="F12" s="44">
        <v>6</v>
      </c>
    </row>
    <row r="13" spans="1:6" ht="15.2" customHeight="1" x14ac:dyDescent="0.2">
      <c r="A13" s="27"/>
      <c r="B13" s="28" t="s">
        <v>85</v>
      </c>
      <c r="C13" s="28" t="s">
        <v>51</v>
      </c>
      <c r="D13" s="45">
        <v>21.74</v>
      </c>
      <c r="E13" s="44">
        <v>0.98</v>
      </c>
      <c r="F13" s="45">
        <v>22.72</v>
      </c>
    </row>
    <row r="14" spans="1:6" ht="14.85" customHeight="1" x14ac:dyDescent="0.2">
      <c r="A14" s="27"/>
      <c r="B14" s="28" t="s">
        <v>86</v>
      </c>
      <c r="C14" s="28" t="s">
        <v>55</v>
      </c>
      <c r="D14" s="44">
        <v>1</v>
      </c>
      <c r="E14" s="46">
        <v>0</v>
      </c>
      <c r="F14" s="44">
        <v>1</v>
      </c>
    </row>
    <row r="15" spans="1:6" ht="15.6" customHeight="1" x14ac:dyDescent="0.2">
      <c r="A15" s="27"/>
      <c r="B15" s="28" t="s">
        <v>87</v>
      </c>
      <c r="C15" s="28" t="s">
        <v>56</v>
      </c>
      <c r="D15" s="45">
        <v>8.92</v>
      </c>
      <c r="E15" s="44">
        <v>0.64</v>
      </c>
      <c r="F15" s="44">
        <v>9.56</v>
      </c>
    </row>
    <row r="16" spans="1:6" ht="15.2" customHeight="1" x14ac:dyDescent="0.2">
      <c r="A16" s="27"/>
      <c r="B16" s="28" t="s">
        <v>88</v>
      </c>
      <c r="C16" s="28" t="s">
        <v>57</v>
      </c>
      <c r="D16" s="45">
        <v>3</v>
      </c>
      <c r="E16" s="46">
        <v>0</v>
      </c>
      <c r="F16" s="45">
        <v>3</v>
      </c>
    </row>
    <row r="17" spans="1:6" ht="15.2" customHeight="1" x14ac:dyDescent="0.2">
      <c r="A17" s="27"/>
      <c r="B17" s="28" t="s">
        <v>89</v>
      </c>
      <c r="C17" s="28" t="s">
        <v>59</v>
      </c>
      <c r="D17" s="45">
        <v>3.99</v>
      </c>
      <c r="E17" s="46">
        <v>0</v>
      </c>
      <c r="F17" s="45">
        <v>3.99</v>
      </c>
    </row>
    <row r="18" spans="1:6" ht="15.2" customHeight="1" x14ac:dyDescent="0.2">
      <c r="A18" s="27"/>
      <c r="B18" s="28" t="s">
        <v>90</v>
      </c>
      <c r="C18" s="28" t="s">
        <v>61</v>
      </c>
      <c r="D18" s="45">
        <v>2</v>
      </c>
      <c r="E18" s="46">
        <v>0</v>
      </c>
      <c r="F18" s="45">
        <v>2</v>
      </c>
    </row>
    <row r="19" spans="1:6" ht="14.85" customHeight="1" x14ac:dyDescent="0.2">
      <c r="A19" s="27"/>
      <c r="B19" s="28" t="s">
        <v>91</v>
      </c>
      <c r="C19" s="28" t="s">
        <v>64</v>
      </c>
      <c r="D19" s="45">
        <v>2</v>
      </c>
      <c r="E19" s="46">
        <v>0</v>
      </c>
      <c r="F19" s="45">
        <v>2</v>
      </c>
    </row>
    <row r="20" spans="1:6" ht="14.85" customHeight="1" x14ac:dyDescent="0.2">
      <c r="A20" s="27"/>
      <c r="B20" s="28" t="s">
        <v>92</v>
      </c>
      <c r="C20" s="28" t="s">
        <v>66</v>
      </c>
      <c r="D20" s="44">
        <v>4</v>
      </c>
      <c r="E20" s="46">
        <v>0</v>
      </c>
      <c r="F20" s="44">
        <v>4</v>
      </c>
    </row>
    <row r="21" spans="1:6" s="31" customFormat="1" ht="15.95" customHeight="1" x14ac:dyDescent="0.2">
      <c r="A21" s="27"/>
      <c r="B21" s="30" t="s">
        <v>78</v>
      </c>
      <c r="C21" s="30"/>
      <c r="D21" s="47">
        <f>SUM(D9:D20)</f>
        <v>101.63</v>
      </c>
      <c r="E21" s="47">
        <f>SUM(E9:E20)</f>
        <v>3.24</v>
      </c>
      <c r="F21" s="47">
        <f>SUM(F9:F20)</f>
        <v>104.86999999999999</v>
      </c>
    </row>
    <row r="22" spans="1:6" s="31" customFormat="1" ht="12.75" customHeight="1" x14ac:dyDescent="0.2">
      <c r="A22" s="29" t="s">
        <v>95</v>
      </c>
      <c r="B22" s="43"/>
      <c r="C22" s="43"/>
      <c r="D22" s="48">
        <f>D8+D21</f>
        <v>277.31</v>
      </c>
      <c r="E22" s="48">
        <f>E8+E21</f>
        <v>49.13</v>
      </c>
      <c r="F22" s="48">
        <f>F8+F21</f>
        <v>326.44</v>
      </c>
    </row>
    <row r="24" spans="1:6" ht="15" x14ac:dyDescent="0.25">
      <c r="A24" s="56" t="s">
        <v>110</v>
      </c>
    </row>
    <row r="25" spans="1:6" ht="15" x14ac:dyDescent="0.25">
      <c r="A25" s="56"/>
    </row>
    <row r="26" spans="1:6" ht="15" x14ac:dyDescent="0.25">
      <c r="A26" s="55" t="s">
        <v>111</v>
      </c>
    </row>
    <row r="27" spans="1:6" ht="15" x14ac:dyDescent="0.25">
      <c r="A27" s="56" t="s">
        <v>112</v>
      </c>
    </row>
    <row r="28" spans="1:6" ht="15" x14ac:dyDescent="0.25">
      <c r="A28" s="56" t="s">
        <v>113</v>
      </c>
    </row>
    <row r="29" spans="1:6" ht="15" x14ac:dyDescent="0.25">
      <c r="A29" s="56" t="s">
        <v>114</v>
      </c>
    </row>
    <row r="30" spans="1:6" ht="15" x14ac:dyDescent="0.25">
      <c r="A30" s="57" t="s">
        <v>115</v>
      </c>
    </row>
  </sheetData>
  <mergeCells count="2">
    <mergeCell ref="A6:A8"/>
    <mergeCell ref="A9:A21"/>
  </mergeCells>
  <pageMargins left="0.7" right="0.7" top="0.75" bottom="0.75" header="0.3" footer="0.3"/>
  <pageSetup scale="59" orientation="landscape" r:id="rId1"/>
  <headerFooter>
    <oddHeader xml:space="preserve">&amp;L&amp;"-,Regular"&amp;11University of Cincinnati
Office of Institutional Research&amp;"Times New Roman,Regular"&amp;10
</oddHeader>
    <oddFooter>&amp;L&amp;"-,Regular"&amp;11Source: UC SAP Business Warehouse, as of Nov. 1, 2022&amp;R&amp;"-,Regular"&amp;11&amp;P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view="pageLayout" zoomScaleNormal="100" workbookViewId="0">
      <selection activeCell="C19" sqref="C19"/>
    </sheetView>
  </sheetViews>
  <sheetFormatPr defaultRowHeight="12.75" x14ac:dyDescent="0.2"/>
  <cols>
    <col min="1" max="1" width="18.6640625" style="26" customWidth="1"/>
    <col min="2" max="2" width="10.33203125" style="26" bestFit="1" customWidth="1"/>
    <col min="3" max="3" width="80" style="26" bestFit="1" customWidth="1"/>
    <col min="4" max="4" width="22.1640625" style="26" bestFit="1" customWidth="1"/>
    <col min="5" max="5" width="22.83203125" style="26" bestFit="1" customWidth="1"/>
    <col min="6" max="6" width="11.6640625" style="26" bestFit="1" customWidth="1"/>
    <col min="7" max="16384" width="9.33203125" style="26"/>
  </cols>
  <sheetData>
    <row r="1" spans="1:6" ht="18.75" x14ac:dyDescent="0.3">
      <c r="A1" s="10" t="s">
        <v>38</v>
      </c>
    </row>
    <row r="2" spans="1:6" ht="18.75" x14ac:dyDescent="0.3">
      <c r="A2" s="10" t="s">
        <v>40</v>
      </c>
    </row>
    <row r="3" spans="1:6" ht="18.75" x14ac:dyDescent="0.3">
      <c r="A3" s="10" t="s">
        <v>96</v>
      </c>
    </row>
    <row r="5" spans="1:6" ht="20.25" customHeight="1" x14ac:dyDescent="0.2">
      <c r="A5" s="1" t="s">
        <v>0</v>
      </c>
      <c r="B5" s="7" t="s">
        <v>72</v>
      </c>
      <c r="C5" s="1" t="s">
        <v>2</v>
      </c>
      <c r="D5" s="1" t="s">
        <v>3</v>
      </c>
      <c r="E5" s="1" t="s">
        <v>4</v>
      </c>
      <c r="F5" s="1" t="s">
        <v>5</v>
      </c>
    </row>
    <row r="6" spans="1:6" ht="14.45" customHeight="1" x14ac:dyDescent="0.2">
      <c r="A6" s="39" t="s">
        <v>97</v>
      </c>
      <c r="B6" s="28" t="s">
        <v>100</v>
      </c>
      <c r="C6" s="28" t="s">
        <v>42</v>
      </c>
      <c r="D6" s="51">
        <v>78</v>
      </c>
      <c r="E6" s="50">
        <v>60.57</v>
      </c>
      <c r="F6" s="32">
        <v>138.57</v>
      </c>
    </row>
    <row r="7" spans="1:6" ht="15" customHeight="1" x14ac:dyDescent="0.2">
      <c r="A7" s="40"/>
      <c r="B7" s="28" t="s">
        <v>101</v>
      </c>
      <c r="C7" s="28" t="s">
        <v>43</v>
      </c>
      <c r="D7" s="50">
        <v>2</v>
      </c>
      <c r="E7" s="53">
        <v>0</v>
      </c>
      <c r="F7" s="50">
        <v>2</v>
      </c>
    </row>
    <row r="8" spans="1:6" s="31" customFormat="1" ht="15.2" customHeight="1" x14ac:dyDescent="0.2">
      <c r="A8" s="41"/>
      <c r="B8" s="30" t="s">
        <v>98</v>
      </c>
      <c r="C8" s="30"/>
      <c r="D8" s="52">
        <f>SUM(D6:D7)</f>
        <v>80</v>
      </c>
      <c r="E8" s="52">
        <f>SUM(E6:E7)</f>
        <v>60.57</v>
      </c>
      <c r="F8" s="52">
        <f>SUM(F6:F7)</f>
        <v>140.57</v>
      </c>
    </row>
    <row r="9" spans="1:6" ht="15.6" customHeight="1" x14ac:dyDescent="0.2">
      <c r="A9" s="39" t="s">
        <v>99</v>
      </c>
      <c r="B9" s="28" t="s">
        <v>109</v>
      </c>
      <c r="C9" s="28" t="s">
        <v>46</v>
      </c>
      <c r="D9" s="32">
        <v>24</v>
      </c>
      <c r="E9" s="53">
        <v>0</v>
      </c>
      <c r="F9" s="50">
        <v>24</v>
      </c>
    </row>
    <row r="10" spans="1:6" ht="15" customHeight="1" x14ac:dyDescent="0.2">
      <c r="A10" s="40"/>
      <c r="B10" s="28" t="s">
        <v>102</v>
      </c>
      <c r="C10" s="28" t="s">
        <v>47</v>
      </c>
      <c r="D10" s="51">
        <v>15.75</v>
      </c>
      <c r="E10" s="50">
        <v>0.64</v>
      </c>
      <c r="F10" s="51">
        <v>16.39</v>
      </c>
    </row>
    <row r="11" spans="1:6" ht="15.2" customHeight="1" x14ac:dyDescent="0.2">
      <c r="A11" s="40"/>
      <c r="B11" s="28" t="s">
        <v>103</v>
      </c>
      <c r="C11" s="28" t="s">
        <v>48</v>
      </c>
      <c r="D11" s="51">
        <v>4</v>
      </c>
      <c r="E11" s="53">
        <v>0</v>
      </c>
      <c r="F11" s="51">
        <v>4</v>
      </c>
    </row>
    <row r="12" spans="1:6" ht="15.2" customHeight="1" x14ac:dyDescent="0.2">
      <c r="A12" s="40"/>
      <c r="B12" s="28" t="s">
        <v>104</v>
      </c>
      <c r="C12" s="28" t="s">
        <v>50</v>
      </c>
      <c r="D12" s="50">
        <v>2</v>
      </c>
      <c r="E12" s="53">
        <v>0</v>
      </c>
      <c r="F12" s="50">
        <v>2</v>
      </c>
    </row>
    <row r="13" spans="1:6" ht="14.85" customHeight="1" x14ac:dyDescent="0.2">
      <c r="A13" s="40"/>
      <c r="B13" s="28" t="s">
        <v>74</v>
      </c>
      <c r="C13" s="28" t="s">
        <v>51</v>
      </c>
      <c r="D13" s="51">
        <v>13.75</v>
      </c>
      <c r="E13" s="53">
        <v>0</v>
      </c>
      <c r="F13" s="51">
        <v>13.75</v>
      </c>
    </row>
    <row r="14" spans="1:6" ht="15.6" customHeight="1" x14ac:dyDescent="0.2">
      <c r="A14" s="40"/>
      <c r="B14" s="28" t="s">
        <v>105</v>
      </c>
      <c r="C14" s="28" t="s">
        <v>56</v>
      </c>
      <c r="D14" s="50">
        <v>2.75</v>
      </c>
      <c r="E14" s="53">
        <v>0</v>
      </c>
      <c r="F14" s="50">
        <v>2.75</v>
      </c>
    </row>
    <row r="15" spans="1:6" ht="15.2" customHeight="1" x14ac:dyDescent="0.2">
      <c r="A15" s="40"/>
      <c r="B15" s="28" t="s">
        <v>75</v>
      </c>
      <c r="C15" s="28" t="s">
        <v>57</v>
      </c>
      <c r="D15" s="50">
        <v>2</v>
      </c>
      <c r="E15" s="51">
        <v>4.57</v>
      </c>
      <c r="F15" s="51">
        <v>6.57</v>
      </c>
    </row>
    <row r="16" spans="1:6" ht="15.2" customHeight="1" x14ac:dyDescent="0.2">
      <c r="A16" s="40"/>
      <c r="B16" s="28" t="s">
        <v>76</v>
      </c>
      <c r="C16" s="28" t="s">
        <v>61</v>
      </c>
      <c r="D16" s="50">
        <v>8</v>
      </c>
      <c r="E16" s="53">
        <v>0</v>
      </c>
      <c r="F16" s="50">
        <v>8</v>
      </c>
    </row>
    <row r="17" spans="1:6" ht="15.2" customHeight="1" x14ac:dyDescent="0.2">
      <c r="A17" s="40"/>
      <c r="B17" s="28" t="s">
        <v>106</v>
      </c>
      <c r="C17" s="28" t="s">
        <v>64</v>
      </c>
      <c r="D17" s="50">
        <v>3.99</v>
      </c>
      <c r="E17" s="53">
        <v>0</v>
      </c>
      <c r="F17" s="50">
        <v>3.99</v>
      </c>
    </row>
    <row r="18" spans="1:6" ht="14.85" customHeight="1" x14ac:dyDescent="0.2">
      <c r="A18" s="40"/>
      <c r="B18" s="28" t="s">
        <v>107</v>
      </c>
      <c r="C18" s="28" t="s">
        <v>65</v>
      </c>
      <c r="D18" s="51">
        <v>1</v>
      </c>
      <c r="E18" s="53">
        <v>0</v>
      </c>
      <c r="F18" s="51">
        <v>1</v>
      </c>
    </row>
    <row r="19" spans="1:6" ht="15" customHeight="1" x14ac:dyDescent="0.2">
      <c r="A19" s="40"/>
      <c r="B19" s="28" t="s">
        <v>108</v>
      </c>
      <c r="C19" s="28" t="s">
        <v>66</v>
      </c>
      <c r="D19" s="51">
        <v>5</v>
      </c>
      <c r="E19" s="50">
        <v>0.64</v>
      </c>
      <c r="F19" s="51">
        <v>5.64</v>
      </c>
    </row>
    <row r="20" spans="1:6" s="31" customFormat="1" ht="15.75" customHeight="1" x14ac:dyDescent="0.2">
      <c r="A20" s="41"/>
      <c r="B20" s="30" t="s">
        <v>98</v>
      </c>
      <c r="C20" s="30"/>
      <c r="D20" s="42">
        <f>SUM(D9:D19)</f>
        <v>82.24</v>
      </c>
      <c r="E20" s="42">
        <f>SUM(E9:E19)</f>
        <v>5.85</v>
      </c>
      <c r="F20" s="42">
        <f>SUM(F9:F19)</f>
        <v>88.09</v>
      </c>
    </row>
    <row r="21" spans="1:6" s="31" customFormat="1" ht="12.75" customHeight="1" x14ac:dyDescent="0.2">
      <c r="A21" s="49" t="s">
        <v>5</v>
      </c>
      <c r="B21" s="43"/>
      <c r="C21" s="43"/>
      <c r="D21" s="54">
        <f>D8+D20</f>
        <v>162.24</v>
      </c>
      <c r="E21" s="54">
        <f>E8+E20</f>
        <v>66.42</v>
      </c>
      <c r="F21" s="54">
        <f>F8+F20</f>
        <v>228.66</v>
      </c>
    </row>
    <row r="23" spans="1:6" ht="15" x14ac:dyDescent="0.25">
      <c r="A23" s="56" t="s">
        <v>110</v>
      </c>
    </row>
    <row r="24" spans="1:6" ht="15" x14ac:dyDescent="0.25">
      <c r="A24" s="56"/>
    </row>
    <row r="25" spans="1:6" ht="15" x14ac:dyDescent="0.25">
      <c r="A25" s="55" t="s">
        <v>111</v>
      </c>
    </row>
    <row r="26" spans="1:6" ht="15" x14ac:dyDescent="0.25">
      <c r="A26" s="56" t="s">
        <v>112</v>
      </c>
    </row>
    <row r="27" spans="1:6" ht="15" x14ac:dyDescent="0.25">
      <c r="A27" s="56" t="s">
        <v>113</v>
      </c>
    </row>
    <row r="28" spans="1:6" ht="15" x14ac:dyDescent="0.25">
      <c r="A28" s="56" t="s">
        <v>114</v>
      </c>
    </row>
    <row r="29" spans="1:6" ht="15" x14ac:dyDescent="0.25">
      <c r="A29" s="57" t="s">
        <v>115</v>
      </c>
    </row>
  </sheetData>
  <mergeCells count="2">
    <mergeCell ref="A6:A8"/>
    <mergeCell ref="A9:A20"/>
  </mergeCells>
  <pageMargins left="0.7" right="0.7" top="0.75" bottom="0.75" header="0.3" footer="0.3"/>
  <pageSetup scale="59" orientation="landscape" r:id="rId1"/>
  <headerFooter>
    <oddHeader xml:space="preserve">&amp;L&amp;"-,Regular"&amp;11University of Cincinnati
Office of Institutional Research
</oddHeader>
    <oddFooter>&amp;L&amp;"-,Regular"&amp;11Source: UC SAP Business Warehouse, as of Nov. 1, 2022&amp;R&amp;"-,Regular"&amp;11&amp;P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E31"/>
  <sheetViews>
    <sheetView showGridLines="0" workbookViewId="0"/>
  </sheetViews>
  <sheetFormatPr defaultColWidth="10.33203125" defaultRowHeight="12.75" x14ac:dyDescent="0.2"/>
  <cols>
    <col min="1" max="3" width="10.33203125" style="15"/>
    <col min="4" max="4" width="10.6640625" style="15" bestFit="1" customWidth="1"/>
    <col min="5" max="5" width="78.6640625" style="15" bestFit="1" customWidth="1"/>
    <col min="6" max="16384" width="10.33203125" style="15"/>
  </cols>
  <sheetData>
    <row r="2" spans="4:5" ht="13.5" thickBot="1" x14ac:dyDescent="0.25">
      <c r="E2" s="16" t="s">
        <v>41</v>
      </c>
    </row>
    <row r="3" spans="4:5" ht="13.5" thickBot="1" x14ac:dyDescent="0.25">
      <c r="D3" s="17" t="s">
        <v>1</v>
      </c>
      <c r="E3" s="18" t="s">
        <v>2</v>
      </c>
    </row>
    <row r="4" spans="4:5" x14ac:dyDescent="0.2">
      <c r="D4" s="19" t="s">
        <v>9</v>
      </c>
      <c r="E4" s="20" t="s">
        <v>42</v>
      </c>
    </row>
    <row r="5" spans="4:5" x14ac:dyDescent="0.2">
      <c r="D5" s="21" t="s">
        <v>10</v>
      </c>
      <c r="E5" s="22" t="s">
        <v>43</v>
      </c>
    </row>
    <row r="6" spans="4:5" x14ac:dyDescent="0.2">
      <c r="D6" s="21" t="s">
        <v>44</v>
      </c>
      <c r="E6" s="22" t="s">
        <v>45</v>
      </c>
    </row>
    <row r="7" spans="4:5" x14ac:dyDescent="0.2">
      <c r="D7" s="21" t="s">
        <v>12</v>
      </c>
      <c r="E7" s="22" t="s">
        <v>46</v>
      </c>
    </row>
    <row r="8" spans="4:5" x14ac:dyDescent="0.2">
      <c r="D8" s="23" t="s">
        <v>13</v>
      </c>
      <c r="E8" s="22" t="s">
        <v>47</v>
      </c>
    </row>
    <row r="9" spans="4:5" x14ac:dyDescent="0.2">
      <c r="D9" s="23" t="s">
        <v>14</v>
      </c>
      <c r="E9" s="22" t="s">
        <v>48</v>
      </c>
    </row>
    <row r="10" spans="4:5" x14ac:dyDescent="0.2">
      <c r="D10" s="23" t="s">
        <v>15</v>
      </c>
      <c r="E10" s="22" t="s">
        <v>49</v>
      </c>
    </row>
    <row r="11" spans="4:5" x14ac:dyDescent="0.2">
      <c r="D11" s="23" t="s">
        <v>16</v>
      </c>
      <c r="E11" s="22" t="s">
        <v>50</v>
      </c>
    </row>
    <row r="12" spans="4:5" x14ac:dyDescent="0.2">
      <c r="D12" s="23" t="s">
        <v>17</v>
      </c>
      <c r="E12" s="22" t="s">
        <v>51</v>
      </c>
    </row>
    <row r="13" spans="4:5" x14ac:dyDescent="0.2">
      <c r="D13" s="23" t="s">
        <v>18</v>
      </c>
      <c r="E13" s="22" t="s">
        <v>52</v>
      </c>
    </row>
    <row r="14" spans="4:5" x14ac:dyDescent="0.2">
      <c r="D14" s="23" t="s">
        <v>19</v>
      </c>
      <c r="E14" s="22" t="s">
        <v>53</v>
      </c>
    </row>
    <row r="15" spans="4:5" x14ac:dyDescent="0.2">
      <c r="D15" s="23" t="s">
        <v>20</v>
      </c>
      <c r="E15" s="22" t="s">
        <v>54</v>
      </c>
    </row>
    <row r="16" spans="4:5" x14ac:dyDescent="0.2">
      <c r="D16" s="23" t="s">
        <v>22</v>
      </c>
      <c r="E16" s="22" t="s">
        <v>55</v>
      </c>
    </row>
    <row r="17" spans="4:5" x14ac:dyDescent="0.2">
      <c r="D17" s="23" t="s">
        <v>23</v>
      </c>
      <c r="E17" s="22" t="s">
        <v>56</v>
      </c>
    </row>
    <row r="18" spans="4:5" x14ac:dyDescent="0.2">
      <c r="D18" s="23" t="s">
        <v>24</v>
      </c>
      <c r="E18" s="22" t="s">
        <v>57</v>
      </c>
    </row>
    <row r="19" spans="4:5" x14ac:dyDescent="0.2">
      <c r="D19" s="23" t="s">
        <v>25</v>
      </c>
      <c r="E19" s="22" t="s">
        <v>58</v>
      </c>
    </row>
    <row r="20" spans="4:5" x14ac:dyDescent="0.2">
      <c r="D20" s="23" t="s">
        <v>26</v>
      </c>
      <c r="E20" s="22" t="s">
        <v>59</v>
      </c>
    </row>
    <row r="21" spans="4:5" x14ac:dyDescent="0.2">
      <c r="D21" s="23" t="s">
        <v>27</v>
      </c>
      <c r="E21" s="22" t="s">
        <v>60</v>
      </c>
    </row>
    <row r="22" spans="4:5" x14ac:dyDescent="0.2">
      <c r="D22" s="23" t="s">
        <v>28</v>
      </c>
      <c r="E22" s="22" t="s">
        <v>61</v>
      </c>
    </row>
    <row r="23" spans="4:5" x14ac:dyDescent="0.2">
      <c r="D23" s="23" t="s">
        <v>29</v>
      </c>
      <c r="E23" s="22" t="s">
        <v>62</v>
      </c>
    </row>
    <row r="24" spans="4:5" x14ac:dyDescent="0.2">
      <c r="D24" s="23" t="s">
        <v>30</v>
      </c>
      <c r="E24" s="22" t="s">
        <v>63</v>
      </c>
    </row>
    <row r="25" spans="4:5" x14ac:dyDescent="0.2">
      <c r="D25" s="23" t="s">
        <v>31</v>
      </c>
      <c r="E25" s="22" t="s">
        <v>64</v>
      </c>
    </row>
    <row r="26" spans="4:5" x14ac:dyDescent="0.2">
      <c r="D26" s="23" t="s">
        <v>32</v>
      </c>
      <c r="E26" s="22" t="s">
        <v>65</v>
      </c>
    </row>
    <row r="27" spans="4:5" x14ac:dyDescent="0.2">
      <c r="D27" s="23" t="s">
        <v>33</v>
      </c>
      <c r="E27" s="22" t="s">
        <v>66</v>
      </c>
    </row>
    <row r="28" spans="4:5" x14ac:dyDescent="0.2">
      <c r="D28" s="23" t="s">
        <v>34</v>
      </c>
      <c r="E28" s="22" t="s">
        <v>67</v>
      </c>
    </row>
    <row r="29" spans="4:5" x14ac:dyDescent="0.2">
      <c r="D29" s="23" t="s">
        <v>35</v>
      </c>
      <c r="E29" s="22" t="s">
        <v>68</v>
      </c>
    </row>
    <row r="30" spans="4:5" x14ac:dyDescent="0.2">
      <c r="D30" s="23" t="s">
        <v>37</v>
      </c>
      <c r="E30" s="22" t="s">
        <v>69</v>
      </c>
    </row>
    <row r="31" spans="4:5" ht="13.5" thickBot="1" x14ac:dyDescent="0.25">
      <c r="D31" s="24" t="s">
        <v>21</v>
      </c>
      <c r="E31" s="25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Campus - All</vt:lpstr>
      <vt:lpstr>Campus - Clifton Medical</vt:lpstr>
      <vt:lpstr>Campus - Clifton Non-Medical</vt:lpstr>
      <vt:lpstr>Campus - Blue Ash</vt:lpstr>
      <vt:lpstr>Campus - Clermont</vt:lpstr>
      <vt:lpstr>SOC Code Look 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Becker, Hannah (beckerhh)</cp:lastModifiedBy>
  <cp:lastPrinted>2023-05-03T14:53:20Z</cp:lastPrinted>
  <dcterms:created xsi:type="dcterms:W3CDTF">2023-05-03T14:10:11Z</dcterms:created>
  <dcterms:modified xsi:type="dcterms:W3CDTF">2023-05-03T15:01:49Z</dcterms:modified>
</cp:coreProperties>
</file>